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Shashank\FY 2025-26\167th\Website\"/>
    </mc:Choice>
  </mc:AlternateContent>
  <xr:revisionPtr revIDLastSave="0" documentId="13_ncr:1_{D2D869F5-E373-41D9-A911-15CFC4D50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trict ACP SUMMERY" sheetId="1" r:id="rId1"/>
  </sheets>
  <externalReferences>
    <externalReference r:id="rId2"/>
  </externalReferences>
  <definedNames>
    <definedName name="_xlnm.Print_Area" localSheetId="0">'District ACP SUMMERY'!$A$1:$P$50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1" l="1"/>
  <c r="O49" i="1"/>
  <c r="L49" i="1"/>
  <c r="K49" i="1"/>
  <c r="J49" i="1"/>
  <c r="I49" i="1"/>
  <c r="E49" i="1" s="1"/>
  <c r="H49" i="1"/>
  <c r="G49" i="1"/>
  <c r="D49" i="1"/>
  <c r="C49" i="1"/>
  <c r="P48" i="1"/>
  <c r="O48" i="1"/>
  <c r="L48" i="1"/>
  <c r="K48" i="1"/>
  <c r="J48" i="1"/>
  <c r="I48" i="1"/>
  <c r="E48" i="1" s="1"/>
  <c r="H48" i="1"/>
  <c r="G48" i="1"/>
  <c r="D48" i="1"/>
  <c r="C48" i="1"/>
  <c r="M48" i="1" s="1"/>
  <c r="P47" i="1"/>
  <c r="O47" i="1"/>
  <c r="L47" i="1"/>
  <c r="K47" i="1"/>
  <c r="J47" i="1"/>
  <c r="I47" i="1"/>
  <c r="H47" i="1"/>
  <c r="F47" i="1" s="1"/>
  <c r="G47" i="1"/>
  <c r="E47" i="1"/>
  <c r="D47" i="1"/>
  <c r="N47" i="1" s="1"/>
  <c r="C47" i="1"/>
  <c r="M47" i="1" s="1"/>
  <c r="P46" i="1"/>
  <c r="O46" i="1"/>
  <c r="L46" i="1"/>
  <c r="K46" i="1"/>
  <c r="J46" i="1"/>
  <c r="F46" i="1" s="1"/>
  <c r="I46" i="1"/>
  <c r="E46" i="1" s="1"/>
  <c r="H46" i="1"/>
  <c r="G46" i="1"/>
  <c r="D46" i="1"/>
  <c r="N46" i="1" s="1"/>
  <c r="C46" i="1"/>
  <c r="P45" i="1"/>
  <c r="O45" i="1"/>
  <c r="L45" i="1"/>
  <c r="K45" i="1"/>
  <c r="J45" i="1"/>
  <c r="F45" i="1" s="1"/>
  <c r="I45" i="1"/>
  <c r="H45" i="1"/>
  <c r="G45" i="1"/>
  <c r="D45" i="1"/>
  <c r="N45" i="1" s="1"/>
  <c r="C45" i="1"/>
  <c r="M45" i="1" s="1"/>
  <c r="P44" i="1"/>
  <c r="O44" i="1"/>
  <c r="L44" i="1"/>
  <c r="K44" i="1"/>
  <c r="J44" i="1"/>
  <c r="N44" i="1" s="1"/>
  <c r="I44" i="1"/>
  <c r="E44" i="1" s="1"/>
  <c r="H44" i="1"/>
  <c r="G44" i="1"/>
  <c r="D44" i="1"/>
  <c r="C44" i="1"/>
  <c r="M44" i="1" s="1"/>
  <c r="P43" i="1"/>
  <c r="O43" i="1"/>
  <c r="L43" i="1"/>
  <c r="K43" i="1"/>
  <c r="J43" i="1"/>
  <c r="I43" i="1"/>
  <c r="E43" i="1" s="1"/>
  <c r="H43" i="1"/>
  <c r="G43" i="1"/>
  <c r="D43" i="1"/>
  <c r="C43" i="1"/>
  <c r="P42" i="1"/>
  <c r="O42" i="1"/>
  <c r="L42" i="1"/>
  <c r="K42" i="1"/>
  <c r="J42" i="1"/>
  <c r="I42" i="1"/>
  <c r="H42" i="1"/>
  <c r="F42" i="1" s="1"/>
  <c r="G42" i="1"/>
  <c r="D42" i="1"/>
  <c r="N42" i="1" s="1"/>
  <c r="C42" i="1"/>
  <c r="P41" i="1"/>
  <c r="O41" i="1"/>
  <c r="L41" i="1"/>
  <c r="K41" i="1"/>
  <c r="J41" i="1"/>
  <c r="F41" i="1" s="1"/>
  <c r="I41" i="1"/>
  <c r="E41" i="1" s="1"/>
  <c r="H41" i="1"/>
  <c r="G41" i="1"/>
  <c r="D41" i="1"/>
  <c r="C41" i="1"/>
  <c r="P40" i="1"/>
  <c r="O40" i="1"/>
  <c r="M40" i="1"/>
  <c r="L40" i="1"/>
  <c r="K40" i="1"/>
  <c r="J40" i="1"/>
  <c r="I40" i="1"/>
  <c r="H40" i="1"/>
  <c r="G40" i="1"/>
  <c r="E40" i="1"/>
  <c r="D40" i="1"/>
  <c r="C40" i="1"/>
  <c r="P39" i="1"/>
  <c r="O39" i="1"/>
  <c r="L39" i="1"/>
  <c r="K39" i="1"/>
  <c r="J39" i="1"/>
  <c r="I39" i="1"/>
  <c r="H39" i="1"/>
  <c r="F39" i="1" s="1"/>
  <c r="G39" i="1"/>
  <c r="D39" i="1"/>
  <c r="C39" i="1"/>
  <c r="P38" i="1"/>
  <c r="O38" i="1"/>
  <c r="L38" i="1"/>
  <c r="K38" i="1"/>
  <c r="J38" i="1"/>
  <c r="F38" i="1" s="1"/>
  <c r="I38" i="1"/>
  <c r="E38" i="1" s="1"/>
  <c r="H38" i="1"/>
  <c r="G38" i="1"/>
  <c r="D38" i="1"/>
  <c r="N38" i="1" s="1"/>
  <c r="C38" i="1"/>
  <c r="P37" i="1"/>
  <c r="O37" i="1"/>
  <c r="L37" i="1"/>
  <c r="K37" i="1"/>
  <c r="J37" i="1"/>
  <c r="I37" i="1"/>
  <c r="H37" i="1"/>
  <c r="G37" i="1"/>
  <c r="D37" i="1"/>
  <c r="N37" i="1" s="1"/>
  <c r="C37" i="1"/>
  <c r="M37" i="1" s="1"/>
  <c r="P36" i="1"/>
  <c r="O36" i="1"/>
  <c r="L36" i="1"/>
  <c r="K36" i="1"/>
  <c r="J36" i="1"/>
  <c r="N36" i="1" s="1"/>
  <c r="I36" i="1"/>
  <c r="E36" i="1" s="1"/>
  <c r="H36" i="1"/>
  <c r="G36" i="1"/>
  <c r="D36" i="1"/>
  <c r="C36" i="1"/>
  <c r="M36" i="1" s="1"/>
  <c r="P35" i="1"/>
  <c r="O35" i="1"/>
  <c r="L35" i="1"/>
  <c r="K35" i="1"/>
  <c r="J35" i="1"/>
  <c r="I35" i="1"/>
  <c r="H35" i="1"/>
  <c r="F35" i="1" s="1"/>
  <c r="G35" i="1"/>
  <c r="E35" i="1"/>
  <c r="D35" i="1"/>
  <c r="N35" i="1" s="1"/>
  <c r="C35" i="1"/>
  <c r="M35" i="1" s="1"/>
  <c r="P34" i="1"/>
  <c r="O34" i="1"/>
  <c r="L34" i="1"/>
  <c r="K34" i="1"/>
  <c r="J34" i="1"/>
  <c r="I34" i="1"/>
  <c r="E34" i="1" s="1"/>
  <c r="H34" i="1"/>
  <c r="G34" i="1"/>
  <c r="D34" i="1"/>
  <c r="C34" i="1"/>
  <c r="P33" i="1"/>
  <c r="O33" i="1"/>
  <c r="L33" i="1"/>
  <c r="K33" i="1"/>
  <c r="J33" i="1"/>
  <c r="F33" i="1" s="1"/>
  <c r="I33" i="1"/>
  <c r="E33" i="1" s="1"/>
  <c r="H33" i="1"/>
  <c r="G33" i="1"/>
  <c r="D33" i="1"/>
  <c r="C33" i="1"/>
  <c r="P32" i="1"/>
  <c r="O32" i="1"/>
  <c r="M32" i="1"/>
  <c r="L32" i="1"/>
  <c r="K32" i="1"/>
  <c r="J32" i="1"/>
  <c r="I32" i="1"/>
  <c r="H32" i="1"/>
  <c r="G32" i="1"/>
  <c r="F32" i="1"/>
  <c r="E32" i="1"/>
  <c r="D32" i="1"/>
  <c r="C32" i="1"/>
  <c r="P31" i="1"/>
  <c r="O31" i="1"/>
  <c r="L31" i="1"/>
  <c r="K31" i="1"/>
  <c r="J31" i="1"/>
  <c r="I31" i="1"/>
  <c r="E31" i="1" s="1"/>
  <c r="H31" i="1"/>
  <c r="G31" i="1"/>
  <c r="D31" i="1"/>
  <c r="C31" i="1"/>
  <c r="P30" i="1"/>
  <c r="O30" i="1"/>
  <c r="L30" i="1"/>
  <c r="K30" i="1"/>
  <c r="J30" i="1"/>
  <c r="I30" i="1"/>
  <c r="E30" i="1" s="1"/>
  <c r="H30" i="1"/>
  <c r="G30" i="1"/>
  <c r="D30" i="1"/>
  <c r="C30" i="1"/>
  <c r="M30" i="1" s="1"/>
  <c r="P29" i="1"/>
  <c r="O29" i="1"/>
  <c r="L29" i="1"/>
  <c r="K29" i="1"/>
  <c r="J29" i="1"/>
  <c r="I29" i="1"/>
  <c r="H29" i="1"/>
  <c r="G29" i="1"/>
  <c r="D29" i="1"/>
  <c r="N29" i="1" s="1"/>
  <c r="C29" i="1"/>
  <c r="M29" i="1" s="1"/>
  <c r="P28" i="1"/>
  <c r="O28" i="1"/>
  <c r="L28" i="1"/>
  <c r="K28" i="1"/>
  <c r="J28" i="1"/>
  <c r="N28" i="1" s="1"/>
  <c r="I28" i="1"/>
  <c r="E28" i="1" s="1"/>
  <c r="H28" i="1"/>
  <c r="G28" i="1"/>
  <c r="D28" i="1"/>
  <c r="C28" i="1"/>
  <c r="M28" i="1" s="1"/>
  <c r="P27" i="1"/>
  <c r="O27" i="1"/>
  <c r="L27" i="1"/>
  <c r="K27" i="1"/>
  <c r="J27" i="1"/>
  <c r="I27" i="1"/>
  <c r="H27" i="1"/>
  <c r="F27" i="1" s="1"/>
  <c r="G27" i="1"/>
  <c r="E27" i="1"/>
  <c r="D27" i="1"/>
  <c r="N27" i="1" s="1"/>
  <c r="C27" i="1"/>
  <c r="M27" i="1" s="1"/>
  <c r="P26" i="1"/>
  <c r="O26" i="1"/>
  <c r="L26" i="1"/>
  <c r="K26" i="1"/>
  <c r="J26" i="1"/>
  <c r="I26" i="1"/>
  <c r="E26" i="1" s="1"/>
  <c r="H26" i="1"/>
  <c r="G26" i="1"/>
  <c r="D26" i="1"/>
  <c r="N26" i="1" s="1"/>
  <c r="C26" i="1"/>
  <c r="P25" i="1"/>
  <c r="O25" i="1"/>
  <c r="L25" i="1"/>
  <c r="K25" i="1"/>
  <c r="J25" i="1"/>
  <c r="F25" i="1" s="1"/>
  <c r="I25" i="1"/>
  <c r="E25" i="1" s="1"/>
  <c r="H25" i="1"/>
  <c r="G25" i="1"/>
  <c r="D25" i="1"/>
  <c r="C25" i="1"/>
  <c r="P24" i="1"/>
  <c r="O24" i="1"/>
  <c r="M24" i="1"/>
  <c r="L24" i="1"/>
  <c r="K24" i="1"/>
  <c r="J24" i="1"/>
  <c r="I24" i="1"/>
  <c r="H24" i="1"/>
  <c r="G24" i="1"/>
  <c r="E24" i="1"/>
  <c r="D24" i="1"/>
  <c r="C24" i="1"/>
  <c r="P23" i="1"/>
  <c r="O23" i="1"/>
  <c r="L23" i="1"/>
  <c r="K23" i="1"/>
  <c r="J23" i="1"/>
  <c r="I23" i="1"/>
  <c r="E23" i="1" s="1"/>
  <c r="H23" i="1"/>
  <c r="F23" i="1" s="1"/>
  <c r="G23" i="1"/>
  <c r="D23" i="1"/>
  <c r="C23" i="1"/>
  <c r="P22" i="1"/>
  <c r="O22" i="1"/>
  <c r="L22" i="1"/>
  <c r="K22" i="1"/>
  <c r="J22" i="1"/>
  <c r="F22" i="1" s="1"/>
  <c r="I22" i="1"/>
  <c r="H22" i="1"/>
  <c r="G22" i="1"/>
  <c r="D22" i="1"/>
  <c r="C22" i="1"/>
  <c r="P21" i="1"/>
  <c r="O21" i="1"/>
  <c r="L21" i="1"/>
  <c r="K21" i="1"/>
  <c r="J21" i="1"/>
  <c r="I21" i="1"/>
  <c r="H21" i="1"/>
  <c r="G21" i="1"/>
  <c r="D21" i="1"/>
  <c r="N21" i="1" s="1"/>
  <c r="C21" i="1"/>
  <c r="M21" i="1" s="1"/>
  <c r="P20" i="1"/>
  <c r="O20" i="1"/>
  <c r="L20" i="1"/>
  <c r="K20" i="1"/>
  <c r="J20" i="1"/>
  <c r="I20" i="1"/>
  <c r="E20" i="1" s="1"/>
  <c r="H20" i="1"/>
  <c r="G20" i="1"/>
  <c r="D20" i="1"/>
  <c r="N20" i="1" s="1"/>
  <c r="C20" i="1"/>
  <c r="M20" i="1" s="1"/>
  <c r="P19" i="1"/>
  <c r="O19" i="1"/>
  <c r="L19" i="1"/>
  <c r="K19" i="1"/>
  <c r="J19" i="1"/>
  <c r="I19" i="1"/>
  <c r="H19" i="1"/>
  <c r="F19" i="1" s="1"/>
  <c r="G19" i="1"/>
  <c r="E19" i="1"/>
  <c r="D19" i="1"/>
  <c r="N19" i="1" s="1"/>
  <c r="C19" i="1"/>
  <c r="M19" i="1" s="1"/>
  <c r="P18" i="1"/>
  <c r="O18" i="1"/>
  <c r="L18" i="1"/>
  <c r="K18" i="1"/>
  <c r="J18" i="1"/>
  <c r="I18" i="1"/>
  <c r="H18" i="1"/>
  <c r="G18" i="1"/>
  <c r="D18" i="1"/>
  <c r="N18" i="1" s="1"/>
  <c r="C18" i="1"/>
  <c r="M18" i="1" s="1"/>
  <c r="P17" i="1"/>
  <c r="O17" i="1"/>
  <c r="L17" i="1"/>
  <c r="K17" i="1"/>
  <c r="J17" i="1"/>
  <c r="F17" i="1" s="1"/>
  <c r="I17" i="1"/>
  <c r="E17" i="1" s="1"/>
  <c r="H17" i="1"/>
  <c r="G17" i="1"/>
  <c r="D17" i="1"/>
  <c r="C17" i="1"/>
  <c r="P16" i="1"/>
  <c r="O16" i="1"/>
  <c r="L16" i="1"/>
  <c r="K16" i="1"/>
  <c r="J16" i="1"/>
  <c r="F16" i="1" s="1"/>
  <c r="I16" i="1"/>
  <c r="E16" i="1" s="1"/>
  <c r="H16" i="1"/>
  <c r="G16" i="1"/>
  <c r="D16" i="1"/>
  <c r="C16" i="1"/>
  <c r="M16" i="1" s="1"/>
  <c r="P15" i="1"/>
  <c r="O15" i="1"/>
  <c r="L15" i="1"/>
  <c r="K15" i="1"/>
  <c r="J15" i="1"/>
  <c r="F15" i="1" s="1"/>
  <c r="I15" i="1"/>
  <c r="E15" i="1" s="1"/>
  <c r="H15" i="1"/>
  <c r="G15" i="1"/>
  <c r="D15" i="1"/>
  <c r="N15" i="1" s="1"/>
  <c r="C15" i="1"/>
  <c r="P14" i="1"/>
  <c r="O14" i="1"/>
  <c r="L14" i="1"/>
  <c r="K14" i="1"/>
  <c r="J14" i="1"/>
  <c r="F14" i="1" s="1"/>
  <c r="I14" i="1"/>
  <c r="E14" i="1" s="1"/>
  <c r="H14" i="1"/>
  <c r="G14" i="1"/>
  <c r="D14" i="1"/>
  <c r="C14" i="1"/>
  <c r="M14" i="1" s="1"/>
  <c r="P13" i="1"/>
  <c r="O13" i="1"/>
  <c r="L13" i="1"/>
  <c r="K13" i="1"/>
  <c r="J13" i="1"/>
  <c r="I13" i="1"/>
  <c r="H13" i="1"/>
  <c r="G13" i="1"/>
  <c r="D13" i="1"/>
  <c r="C13" i="1"/>
  <c r="M13" i="1" s="1"/>
  <c r="P12" i="1"/>
  <c r="O12" i="1"/>
  <c r="L12" i="1"/>
  <c r="K12" i="1"/>
  <c r="J12" i="1"/>
  <c r="F12" i="1" s="1"/>
  <c r="I12" i="1"/>
  <c r="E12" i="1" s="1"/>
  <c r="H12" i="1"/>
  <c r="G12" i="1"/>
  <c r="D12" i="1"/>
  <c r="C12" i="1"/>
  <c r="M12" i="1" s="1"/>
  <c r="P11" i="1"/>
  <c r="O11" i="1"/>
  <c r="L11" i="1"/>
  <c r="K11" i="1"/>
  <c r="J11" i="1"/>
  <c r="I11" i="1"/>
  <c r="E11" i="1" s="1"/>
  <c r="H11" i="1"/>
  <c r="G11" i="1"/>
  <c r="F11" i="1"/>
  <c r="D11" i="1"/>
  <c r="N11" i="1" s="1"/>
  <c r="C11" i="1"/>
  <c r="M11" i="1" s="1"/>
  <c r="P10" i="1"/>
  <c r="O10" i="1"/>
  <c r="L10" i="1"/>
  <c r="K10" i="1"/>
  <c r="J10" i="1"/>
  <c r="I10" i="1"/>
  <c r="H10" i="1"/>
  <c r="G10" i="1"/>
  <c r="D10" i="1"/>
  <c r="C10" i="1"/>
  <c r="P9" i="1"/>
  <c r="O9" i="1"/>
  <c r="L9" i="1"/>
  <c r="L50" i="1" s="1"/>
  <c r="K9" i="1"/>
  <c r="J9" i="1"/>
  <c r="F9" i="1" s="1"/>
  <c r="I9" i="1"/>
  <c r="E9" i="1" s="1"/>
  <c r="H9" i="1"/>
  <c r="G9" i="1"/>
  <c r="D9" i="1"/>
  <c r="C9" i="1"/>
  <c r="M9" i="1" s="1"/>
  <c r="M38" i="1" l="1"/>
  <c r="K50" i="1"/>
  <c r="E10" i="1"/>
  <c r="N13" i="1"/>
  <c r="F31" i="1"/>
  <c r="E39" i="1"/>
  <c r="N48" i="1"/>
  <c r="O50" i="1"/>
  <c r="N14" i="1"/>
  <c r="N9" i="1"/>
  <c r="P50" i="1"/>
  <c r="E13" i="1"/>
  <c r="E50" i="1" s="1"/>
  <c r="E18" i="1"/>
  <c r="F20" i="1"/>
  <c r="M22" i="1"/>
  <c r="F26" i="1"/>
  <c r="N30" i="1"/>
  <c r="F34" i="1"/>
  <c r="E42" i="1"/>
  <c r="N43" i="1"/>
  <c r="M46" i="1"/>
  <c r="F49" i="1"/>
  <c r="G50" i="1"/>
  <c r="M10" i="1"/>
  <c r="N12" i="1"/>
  <c r="F13" i="1"/>
  <c r="M15" i="1"/>
  <c r="F18" i="1"/>
  <c r="N22" i="1"/>
  <c r="F24" i="1"/>
  <c r="M25" i="1"/>
  <c r="E29" i="1"/>
  <c r="M31" i="1"/>
  <c r="M33" i="1"/>
  <c r="E37" i="1"/>
  <c r="M41" i="1"/>
  <c r="H50" i="1"/>
  <c r="N10" i="1"/>
  <c r="M17" i="1"/>
  <c r="M50" i="1" s="1"/>
  <c r="E21" i="1"/>
  <c r="M23" i="1"/>
  <c r="N25" i="1"/>
  <c r="F29" i="1"/>
  <c r="N31" i="1"/>
  <c r="N33" i="1"/>
  <c r="F37" i="1"/>
  <c r="N41" i="1"/>
  <c r="E45" i="1"/>
  <c r="N17" i="1"/>
  <c r="F21" i="1"/>
  <c r="N23" i="1"/>
  <c r="N24" i="1"/>
  <c r="M26" i="1"/>
  <c r="F28" i="1"/>
  <c r="N32" i="1"/>
  <c r="M34" i="1"/>
  <c r="F36" i="1"/>
  <c r="M39" i="1"/>
  <c r="N40" i="1"/>
  <c r="M42" i="1"/>
  <c r="F43" i="1"/>
  <c r="M49" i="1"/>
  <c r="N16" i="1"/>
  <c r="M43" i="1"/>
  <c r="F10" i="1"/>
  <c r="E22" i="1"/>
  <c r="F30" i="1"/>
  <c r="N34" i="1"/>
  <c r="N39" i="1"/>
  <c r="N49" i="1"/>
  <c r="N50" i="1"/>
  <c r="I50" i="1"/>
  <c r="F40" i="1"/>
  <c r="F44" i="1"/>
  <c r="F48" i="1"/>
  <c r="J50" i="1"/>
  <c r="C50" i="1"/>
  <c r="D50" i="1"/>
  <c r="F50" i="1" l="1"/>
</calcChain>
</file>

<file path=xl/sharedStrings.xml><?xml version="1.0" encoding="utf-8"?>
<sst xmlns="http://schemas.openxmlformats.org/spreadsheetml/2006/main" count="72" uniqueCount="60">
  <si>
    <t>RAJASTHAN STATE LEVEL BANKERS' COMMITTEE</t>
  </si>
  <si>
    <t>CONVENOR : BANK OF BARODA</t>
  </si>
  <si>
    <t>DISTRICTWISE ANNUAL CREDIT PLAN ACHIEVEMENT- PRIORITY SECTOR</t>
  </si>
  <si>
    <t xml:space="preserve">Amt in Rs. Lacs </t>
  </si>
  <si>
    <t>Annexure-</t>
  </si>
  <si>
    <t>Sr. No.</t>
  </si>
  <si>
    <t>District</t>
  </si>
  <si>
    <t>AGRICULTURE</t>
  </si>
  <si>
    <t>MSME</t>
  </si>
  <si>
    <t xml:space="preserve">OTHER PRIORITY SECTOR </t>
  </si>
  <si>
    <t>TOTAL PRIORITY SECTOR</t>
  </si>
  <si>
    <t>Out of total Priority Sector under Weaker Section</t>
  </si>
  <si>
    <t>MSE</t>
  </si>
  <si>
    <t>Medium Enterprises (ME)</t>
  </si>
  <si>
    <t>Total for MSME</t>
  </si>
  <si>
    <t>A/C</t>
  </si>
  <si>
    <t>AMT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</si>
  <si>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</si>
  <si>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</si>
  <si>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</si>
  <si>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</si>
  <si>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</si>
  <si>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</si>
  <si>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</si>
  <si>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</si>
  <si>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</si>
  <si>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</si>
  <si>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</si>
  <si>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</si>
  <si>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</si>
  <si>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</si>
  <si>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</si>
  <si>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</si>
  <si>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</si>
  <si>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</si>
  <si>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</si>
  <si>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</si>
  <si>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</si>
  <si>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</si>
  <si>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</si>
  <si>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</si>
  <si>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</si>
  <si>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</si>
  <si>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</si>
  <si>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</si>
  <si>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</si>
  <si>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</si>
  <si>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</si>
  <si>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</si>
  <si>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</si>
  <si>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</si>
  <si>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</si>
  <si>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</si>
  <si>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</si>
  <si>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</si>
  <si>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</si>
  <si>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</si>
  <si>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</si>
  <si>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Grand Total</t>
  </si>
  <si>
    <t>As On 30th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</si>
</sst>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" fontId="2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1" fontId="3" fillId="0" borderId="0" xfId="0" applyNumberFormat="1" applyFont="1" applyAlignment="1">
      <alignment vertical="top"/>
    </xf>
    <xf numFmtId="1" fontId="1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1" fontId="0" fillId="0" borderId="0" xfId="0" applyNumberFormat="1" applyAlignment="1">
      <alignment horizontal="righ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1" fontId="2" fillId="0" borderId="0" xfId="0" applyNumberFormat="1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hashank\FY%202025-26\167th\ACP%20September%202025.xlsx" TargetMode="External"/><Relationship Id="rId1" Type="http://schemas.openxmlformats.org/officeDocument/2006/relationships/externalLinkPath" Target="/Shashank/FY%202025-26/167th/ACP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P Summery 30.09.2025"/>
      <sheetName val="ACP BANK AGRI"/>
      <sheetName val="ACP BANK MSME"/>
      <sheetName val="ACP BANK OPS "/>
      <sheetName val="BANK NPS"/>
      <sheetName val="District ACP SUMMERY"/>
      <sheetName val="District AGRI"/>
      <sheetName val="District MSME"/>
      <sheetName val="District OPS"/>
      <sheetName val="District N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0">
          <cell r="O10">
            <v>186845</v>
          </cell>
          <cell r="P10">
            <v>299679</v>
          </cell>
        </row>
        <row r="11">
          <cell r="O11">
            <v>137635</v>
          </cell>
          <cell r="P11">
            <v>222176</v>
          </cell>
        </row>
        <row r="12">
          <cell r="O12">
            <v>157184</v>
          </cell>
          <cell r="P12">
            <v>90636</v>
          </cell>
        </row>
        <row r="13">
          <cell r="O13">
            <v>117049</v>
          </cell>
          <cell r="P13">
            <v>95584</v>
          </cell>
        </row>
        <row r="14">
          <cell r="O14">
            <v>127782</v>
          </cell>
          <cell r="P14">
            <v>240825</v>
          </cell>
        </row>
        <row r="15">
          <cell r="O15">
            <v>201231</v>
          </cell>
          <cell r="P15">
            <v>165977</v>
          </cell>
        </row>
        <row r="16">
          <cell r="O16">
            <v>77253</v>
          </cell>
          <cell r="P16">
            <v>98415</v>
          </cell>
        </row>
        <row r="17">
          <cell r="O17">
            <v>80702</v>
          </cell>
          <cell r="P17">
            <v>171456</v>
          </cell>
        </row>
        <row r="18">
          <cell r="O18">
            <v>237410</v>
          </cell>
          <cell r="P18">
            <v>268871</v>
          </cell>
        </row>
        <row r="19">
          <cell r="O19">
            <v>250414</v>
          </cell>
          <cell r="P19">
            <v>539840</v>
          </cell>
        </row>
        <row r="20">
          <cell r="O20">
            <v>176922</v>
          </cell>
          <cell r="P20">
            <v>271389</v>
          </cell>
        </row>
        <row r="21">
          <cell r="O21">
            <v>181138</v>
          </cell>
          <cell r="P21">
            <v>226035</v>
          </cell>
        </row>
        <row r="22">
          <cell r="O22">
            <v>253446</v>
          </cell>
          <cell r="P22">
            <v>406864</v>
          </cell>
        </row>
        <row r="23">
          <cell r="O23">
            <v>147379</v>
          </cell>
          <cell r="P23">
            <v>130589</v>
          </cell>
        </row>
        <row r="24">
          <cell r="O24">
            <v>48831</v>
          </cell>
          <cell r="P24">
            <v>80523</v>
          </cell>
        </row>
        <row r="25">
          <cell r="O25">
            <v>42598</v>
          </cell>
          <cell r="P25">
            <v>61880</v>
          </cell>
        </row>
        <row r="26">
          <cell r="O26">
            <v>107885</v>
          </cell>
          <cell r="P26">
            <v>119355</v>
          </cell>
        </row>
        <row r="27">
          <cell r="O27">
            <v>86644</v>
          </cell>
          <cell r="P27">
            <v>66762</v>
          </cell>
        </row>
        <row r="28">
          <cell r="O28">
            <v>292217</v>
          </cell>
          <cell r="P28">
            <v>786089</v>
          </cell>
        </row>
        <row r="29">
          <cell r="O29">
            <v>323565</v>
          </cell>
          <cell r="P29">
            <v>658234</v>
          </cell>
        </row>
        <row r="30">
          <cell r="O30">
            <v>469501</v>
          </cell>
          <cell r="P30">
            <v>1006212</v>
          </cell>
        </row>
        <row r="31">
          <cell r="O31">
            <v>103817</v>
          </cell>
          <cell r="P31">
            <v>123578</v>
          </cell>
        </row>
        <row r="32">
          <cell r="O32">
            <v>184653</v>
          </cell>
          <cell r="P32">
            <v>186837</v>
          </cell>
        </row>
        <row r="33">
          <cell r="O33">
            <v>299058</v>
          </cell>
          <cell r="P33">
            <v>371125</v>
          </cell>
        </row>
        <row r="34">
          <cell r="O34">
            <v>180903</v>
          </cell>
          <cell r="P34">
            <v>224117</v>
          </cell>
        </row>
        <row r="35">
          <cell r="O35">
            <v>144641</v>
          </cell>
          <cell r="P35">
            <v>342413</v>
          </cell>
        </row>
        <row r="36">
          <cell r="O36">
            <v>79022</v>
          </cell>
          <cell r="P36">
            <v>107112</v>
          </cell>
        </row>
        <row r="37">
          <cell r="O37">
            <v>91218</v>
          </cell>
          <cell r="P37">
            <v>156568</v>
          </cell>
        </row>
        <row r="38">
          <cell r="O38">
            <v>150145</v>
          </cell>
          <cell r="P38">
            <v>344570</v>
          </cell>
        </row>
        <row r="39">
          <cell r="O39">
            <v>147772</v>
          </cell>
          <cell r="P39">
            <v>153288</v>
          </cell>
        </row>
        <row r="40">
          <cell r="O40">
            <v>146026</v>
          </cell>
          <cell r="P40">
            <v>199108</v>
          </cell>
        </row>
        <row r="41">
          <cell r="O41">
            <v>103623</v>
          </cell>
          <cell r="P41">
            <v>143960</v>
          </cell>
        </row>
        <row r="42">
          <cell r="O42">
            <v>64622</v>
          </cell>
          <cell r="P42">
            <v>115433</v>
          </cell>
        </row>
        <row r="43">
          <cell r="O43">
            <v>75524</v>
          </cell>
          <cell r="P43">
            <v>69729</v>
          </cell>
        </row>
        <row r="44">
          <cell r="O44">
            <v>53770</v>
          </cell>
          <cell r="P44">
            <v>51330</v>
          </cell>
        </row>
        <row r="45">
          <cell r="O45">
            <v>43233</v>
          </cell>
          <cell r="P45">
            <v>43123</v>
          </cell>
        </row>
        <row r="46">
          <cell r="O46">
            <v>223860</v>
          </cell>
          <cell r="P46">
            <v>320307</v>
          </cell>
        </row>
        <row r="47">
          <cell r="O47">
            <v>224675</v>
          </cell>
          <cell r="P47">
            <v>299547</v>
          </cell>
        </row>
        <row r="48">
          <cell r="O48">
            <v>58275</v>
          </cell>
          <cell r="P48">
            <v>58241</v>
          </cell>
        </row>
        <row r="49">
          <cell r="O49">
            <v>204177</v>
          </cell>
          <cell r="P49">
            <v>314826</v>
          </cell>
        </row>
        <row r="50">
          <cell r="O50">
            <v>88795</v>
          </cell>
          <cell r="P50">
            <v>112168</v>
          </cell>
        </row>
      </sheetData>
      <sheetData sheetId="7">
        <row r="9">
          <cell r="G9">
            <v>711</v>
          </cell>
          <cell r="H9">
            <v>1965</v>
          </cell>
          <cell r="I9">
            <v>256</v>
          </cell>
          <cell r="J9">
            <v>83647</v>
          </cell>
          <cell r="K9">
            <v>18758</v>
          </cell>
          <cell r="L9">
            <v>580256</v>
          </cell>
        </row>
        <row r="10">
          <cell r="G10">
            <v>355</v>
          </cell>
          <cell r="H10">
            <v>599</v>
          </cell>
          <cell r="I10">
            <v>138</v>
          </cell>
          <cell r="J10">
            <v>56422</v>
          </cell>
          <cell r="K10">
            <v>10848</v>
          </cell>
          <cell r="L10">
            <v>291292</v>
          </cell>
        </row>
        <row r="11">
          <cell r="G11">
            <v>102</v>
          </cell>
          <cell r="H11">
            <v>156</v>
          </cell>
          <cell r="I11">
            <v>63</v>
          </cell>
          <cell r="J11">
            <v>30044</v>
          </cell>
          <cell r="K11">
            <v>6429</v>
          </cell>
          <cell r="L11">
            <v>232686</v>
          </cell>
        </row>
        <row r="12">
          <cell r="G12">
            <v>144</v>
          </cell>
          <cell r="H12">
            <v>235</v>
          </cell>
          <cell r="I12">
            <v>18</v>
          </cell>
          <cell r="J12">
            <v>4776</v>
          </cell>
          <cell r="K12">
            <v>7015</v>
          </cell>
          <cell r="L12">
            <v>70762</v>
          </cell>
        </row>
        <row r="13">
          <cell r="G13">
            <v>61</v>
          </cell>
          <cell r="H13">
            <v>259</v>
          </cell>
          <cell r="I13">
            <v>22</v>
          </cell>
          <cell r="J13">
            <v>3602</v>
          </cell>
          <cell r="K13">
            <v>6007</v>
          </cell>
          <cell r="L13">
            <v>68532</v>
          </cell>
        </row>
        <row r="14">
          <cell r="G14">
            <v>168</v>
          </cell>
          <cell r="H14">
            <v>332</v>
          </cell>
          <cell r="I14">
            <v>30</v>
          </cell>
          <cell r="J14">
            <v>11067</v>
          </cell>
          <cell r="K14">
            <v>10725</v>
          </cell>
          <cell r="L14">
            <v>140654</v>
          </cell>
        </row>
        <row r="15">
          <cell r="G15">
            <v>123</v>
          </cell>
          <cell r="H15">
            <v>187</v>
          </cell>
          <cell r="I15">
            <v>65</v>
          </cell>
          <cell r="J15">
            <v>18179</v>
          </cell>
          <cell r="K15">
            <v>7786</v>
          </cell>
          <cell r="L15">
            <v>123707</v>
          </cell>
        </row>
        <row r="16">
          <cell r="G16">
            <v>148</v>
          </cell>
          <cell r="H16">
            <v>245</v>
          </cell>
          <cell r="I16">
            <v>30</v>
          </cell>
          <cell r="J16">
            <v>3081</v>
          </cell>
          <cell r="K16">
            <v>6905</v>
          </cell>
          <cell r="L16">
            <v>129479</v>
          </cell>
        </row>
        <row r="17">
          <cell r="G17">
            <v>667</v>
          </cell>
          <cell r="H17">
            <v>1053</v>
          </cell>
          <cell r="I17">
            <v>266</v>
          </cell>
          <cell r="J17">
            <v>214060</v>
          </cell>
          <cell r="K17">
            <v>16340</v>
          </cell>
          <cell r="L17">
            <v>775551</v>
          </cell>
        </row>
        <row r="18">
          <cell r="G18">
            <v>941</v>
          </cell>
          <cell r="H18">
            <v>1573</v>
          </cell>
          <cell r="I18">
            <v>136</v>
          </cell>
          <cell r="J18">
            <v>47790</v>
          </cell>
          <cell r="K18">
            <v>25808</v>
          </cell>
          <cell r="L18">
            <v>500595</v>
          </cell>
        </row>
        <row r="19">
          <cell r="G19">
            <v>70</v>
          </cell>
          <cell r="H19">
            <v>108</v>
          </cell>
          <cell r="I19">
            <v>19</v>
          </cell>
          <cell r="J19">
            <v>2877</v>
          </cell>
          <cell r="K19">
            <v>9670</v>
          </cell>
          <cell r="L19">
            <v>66080</v>
          </cell>
        </row>
        <row r="20">
          <cell r="G20">
            <v>768</v>
          </cell>
          <cell r="H20">
            <v>1241</v>
          </cell>
          <cell r="I20">
            <v>82</v>
          </cell>
          <cell r="J20">
            <v>19865</v>
          </cell>
          <cell r="K20">
            <v>14871</v>
          </cell>
          <cell r="L20">
            <v>208906</v>
          </cell>
        </row>
        <row r="21">
          <cell r="G21">
            <v>544</v>
          </cell>
          <cell r="H21">
            <v>934</v>
          </cell>
          <cell r="I21">
            <v>11</v>
          </cell>
          <cell r="J21">
            <v>568</v>
          </cell>
          <cell r="K21">
            <v>17191</v>
          </cell>
          <cell r="L21">
            <v>124854</v>
          </cell>
        </row>
        <row r="22">
          <cell r="G22">
            <v>247</v>
          </cell>
          <cell r="H22">
            <v>388</v>
          </cell>
          <cell r="I22">
            <v>15</v>
          </cell>
          <cell r="J22">
            <v>3173</v>
          </cell>
          <cell r="K22">
            <v>17565</v>
          </cell>
          <cell r="L22">
            <v>91588</v>
          </cell>
        </row>
        <row r="23">
          <cell r="G23">
            <v>28</v>
          </cell>
          <cell r="H23">
            <v>38</v>
          </cell>
          <cell r="I23">
            <v>5</v>
          </cell>
          <cell r="J23">
            <v>772</v>
          </cell>
          <cell r="K23">
            <v>2776</v>
          </cell>
          <cell r="L23">
            <v>22217</v>
          </cell>
        </row>
        <row r="24">
          <cell r="G24">
            <v>127</v>
          </cell>
          <cell r="H24">
            <v>197</v>
          </cell>
          <cell r="I24">
            <v>4</v>
          </cell>
          <cell r="J24">
            <v>1302</v>
          </cell>
          <cell r="K24">
            <v>4735</v>
          </cell>
          <cell r="L24">
            <v>50638</v>
          </cell>
        </row>
        <row r="25">
          <cell r="G25">
            <v>204</v>
          </cell>
          <cell r="H25">
            <v>274</v>
          </cell>
          <cell r="I25">
            <v>13</v>
          </cell>
          <cell r="J25">
            <v>4039</v>
          </cell>
          <cell r="K25">
            <v>6824</v>
          </cell>
          <cell r="L25">
            <v>76467</v>
          </cell>
        </row>
        <row r="26">
          <cell r="G26">
            <v>116</v>
          </cell>
          <cell r="H26">
            <v>218</v>
          </cell>
          <cell r="I26">
            <v>17</v>
          </cell>
          <cell r="J26">
            <v>3692</v>
          </cell>
          <cell r="K26">
            <v>7661</v>
          </cell>
          <cell r="L26">
            <v>51391</v>
          </cell>
        </row>
        <row r="27">
          <cell r="G27">
            <v>2156</v>
          </cell>
          <cell r="H27">
            <v>4015</v>
          </cell>
          <cell r="I27">
            <v>222</v>
          </cell>
          <cell r="J27">
            <v>32459</v>
          </cell>
          <cell r="K27">
            <v>26322</v>
          </cell>
          <cell r="L27">
            <v>429836</v>
          </cell>
        </row>
        <row r="28">
          <cell r="G28">
            <v>1246</v>
          </cell>
          <cell r="H28">
            <v>2786</v>
          </cell>
          <cell r="I28">
            <v>68</v>
          </cell>
          <cell r="J28">
            <v>7546</v>
          </cell>
          <cell r="K28">
            <v>16440</v>
          </cell>
          <cell r="L28">
            <v>222387</v>
          </cell>
        </row>
        <row r="29">
          <cell r="G29">
            <v>3305</v>
          </cell>
          <cell r="H29">
            <v>11490</v>
          </cell>
          <cell r="I29">
            <v>3002</v>
          </cell>
          <cell r="J29">
            <v>1110894</v>
          </cell>
          <cell r="K29">
            <v>85548</v>
          </cell>
          <cell r="L29">
            <v>4873518</v>
          </cell>
        </row>
        <row r="30">
          <cell r="G30">
            <v>59</v>
          </cell>
          <cell r="H30">
            <v>93</v>
          </cell>
          <cell r="I30">
            <v>6</v>
          </cell>
          <cell r="J30">
            <v>1850</v>
          </cell>
          <cell r="K30">
            <v>3030</v>
          </cell>
          <cell r="L30">
            <v>59106</v>
          </cell>
        </row>
        <row r="31">
          <cell r="G31">
            <v>129</v>
          </cell>
          <cell r="H31">
            <v>215</v>
          </cell>
          <cell r="I31">
            <v>12</v>
          </cell>
          <cell r="J31">
            <v>3384</v>
          </cell>
          <cell r="K31">
            <v>7987</v>
          </cell>
          <cell r="L31">
            <v>93229</v>
          </cell>
        </row>
        <row r="32">
          <cell r="G32">
            <v>153</v>
          </cell>
          <cell r="H32">
            <v>248</v>
          </cell>
          <cell r="I32">
            <v>10</v>
          </cell>
          <cell r="J32">
            <v>2173</v>
          </cell>
          <cell r="K32">
            <v>9130</v>
          </cell>
          <cell r="L32">
            <v>70081</v>
          </cell>
        </row>
        <row r="33">
          <cell r="G33">
            <v>745</v>
          </cell>
          <cell r="H33">
            <v>1185</v>
          </cell>
          <cell r="I33">
            <v>87</v>
          </cell>
          <cell r="J33">
            <v>4493</v>
          </cell>
          <cell r="K33">
            <v>12631</v>
          </cell>
          <cell r="L33">
            <v>155844</v>
          </cell>
        </row>
        <row r="34">
          <cell r="G34">
            <v>1108</v>
          </cell>
          <cell r="H34">
            <v>1959</v>
          </cell>
          <cell r="I34">
            <v>552</v>
          </cell>
          <cell r="J34">
            <v>212138</v>
          </cell>
          <cell r="K34">
            <v>28417</v>
          </cell>
          <cell r="L34">
            <v>1335687</v>
          </cell>
        </row>
        <row r="35">
          <cell r="G35">
            <v>21</v>
          </cell>
          <cell r="H35">
            <v>55</v>
          </cell>
          <cell r="I35">
            <v>5</v>
          </cell>
          <cell r="J35">
            <v>983</v>
          </cell>
          <cell r="K35">
            <v>4745</v>
          </cell>
          <cell r="L35">
            <v>44809</v>
          </cell>
        </row>
        <row r="36">
          <cell r="G36">
            <v>95</v>
          </cell>
          <cell r="H36">
            <v>140</v>
          </cell>
          <cell r="I36">
            <v>171</v>
          </cell>
          <cell r="J36">
            <v>99503</v>
          </cell>
          <cell r="K36">
            <v>6206</v>
          </cell>
          <cell r="L36">
            <v>464842</v>
          </cell>
        </row>
        <row r="37">
          <cell r="G37">
            <v>439</v>
          </cell>
          <cell r="H37">
            <v>909</v>
          </cell>
          <cell r="I37">
            <v>277</v>
          </cell>
          <cell r="J37">
            <v>78965</v>
          </cell>
          <cell r="K37">
            <v>26380</v>
          </cell>
          <cell r="L37">
            <v>588878</v>
          </cell>
        </row>
        <row r="38">
          <cell r="G38">
            <v>70</v>
          </cell>
          <cell r="H38">
            <v>115</v>
          </cell>
          <cell r="I38">
            <v>143</v>
          </cell>
          <cell r="J38">
            <v>15541</v>
          </cell>
          <cell r="K38">
            <v>7427</v>
          </cell>
          <cell r="L38">
            <v>127499</v>
          </cell>
        </row>
        <row r="39">
          <cell r="G39">
            <v>67</v>
          </cell>
          <cell r="H39">
            <v>105</v>
          </cell>
          <cell r="I39">
            <v>61</v>
          </cell>
          <cell r="J39">
            <v>12723</v>
          </cell>
          <cell r="K39">
            <v>6885</v>
          </cell>
          <cell r="L39">
            <v>120173</v>
          </cell>
        </row>
        <row r="40">
          <cell r="G40">
            <v>478</v>
          </cell>
          <cell r="H40">
            <v>834</v>
          </cell>
          <cell r="I40">
            <v>71</v>
          </cell>
          <cell r="J40">
            <v>36430</v>
          </cell>
          <cell r="K40">
            <v>12850</v>
          </cell>
          <cell r="L40">
            <v>285488</v>
          </cell>
        </row>
        <row r="41">
          <cell r="G41">
            <v>44</v>
          </cell>
          <cell r="H41">
            <v>66</v>
          </cell>
          <cell r="I41">
            <v>5</v>
          </cell>
          <cell r="J41">
            <v>1928</v>
          </cell>
          <cell r="K41">
            <v>2875</v>
          </cell>
          <cell r="L41">
            <v>35134</v>
          </cell>
        </row>
        <row r="42">
          <cell r="G42">
            <v>55</v>
          </cell>
          <cell r="H42">
            <v>88</v>
          </cell>
          <cell r="I42">
            <v>3</v>
          </cell>
          <cell r="J42">
            <v>101</v>
          </cell>
          <cell r="K42">
            <v>5853</v>
          </cell>
          <cell r="L42">
            <v>27261</v>
          </cell>
        </row>
        <row r="43">
          <cell r="G43">
            <v>246</v>
          </cell>
          <cell r="H43">
            <v>470</v>
          </cell>
          <cell r="I43">
            <v>8</v>
          </cell>
          <cell r="J43">
            <v>8562</v>
          </cell>
          <cell r="K43">
            <v>9787</v>
          </cell>
          <cell r="L43">
            <v>117622</v>
          </cell>
        </row>
        <row r="44">
          <cell r="G44">
            <v>25</v>
          </cell>
          <cell r="H44">
            <v>52</v>
          </cell>
          <cell r="I44">
            <v>2</v>
          </cell>
          <cell r="J44">
            <v>65</v>
          </cell>
          <cell r="K44">
            <v>1819</v>
          </cell>
          <cell r="L44">
            <v>6998</v>
          </cell>
        </row>
        <row r="45">
          <cell r="G45">
            <v>80</v>
          </cell>
          <cell r="H45">
            <v>127</v>
          </cell>
          <cell r="I45">
            <v>8</v>
          </cell>
          <cell r="J45">
            <v>380</v>
          </cell>
          <cell r="K45">
            <v>7412</v>
          </cell>
          <cell r="L45">
            <v>74601</v>
          </cell>
        </row>
        <row r="46">
          <cell r="G46">
            <v>1241</v>
          </cell>
          <cell r="H46">
            <v>2015</v>
          </cell>
          <cell r="I46">
            <v>48</v>
          </cell>
          <cell r="J46">
            <v>16901</v>
          </cell>
          <cell r="K46">
            <v>19112</v>
          </cell>
          <cell r="L46">
            <v>257443</v>
          </cell>
        </row>
        <row r="47">
          <cell r="G47">
            <v>215</v>
          </cell>
          <cell r="H47">
            <v>334</v>
          </cell>
          <cell r="I47">
            <v>54</v>
          </cell>
          <cell r="J47">
            <v>2861</v>
          </cell>
          <cell r="K47">
            <v>6586</v>
          </cell>
          <cell r="L47">
            <v>100759</v>
          </cell>
        </row>
        <row r="48">
          <cell r="G48">
            <v>136</v>
          </cell>
          <cell r="H48">
            <v>234</v>
          </cell>
          <cell r="I48">
            <v>8</v>
          </cell>
          <cell r="J48">
            <v>1022</v>
          </cell>
          <cell r="K48">
            <v>9708</v>
          </cell>
          <cell r="L48">
            <v>93381</v>
          </cell>
        </row>
        <row r="49">
          <cell r="G49">
            <v>641</v>
          </cell>
          <cell r="H49">
            <v>2212</v>
          </cell>
          <cell r="I49">
            <v>719</v>
          </cell>
          <cell r="J49">
            <v>179839</v>
          </cell>
          <cell r="K49">
            <v>23140</v>
          </cell>
          <cell r="L49">
            <v>845182</v>
          </cell>
        </row>
      </sheetData>
      <sheetData sheetId="8">
        <row r="9">
          <cell r="O9">
            <v>8990</v>
          </cell>
          <cell r="P9">
            <v>21866</v>
          </cell>
          <cell r="Q9">
            <v>148154</v>
          </cell>
          <cell r="R9">
            <v>214513</v>
          </cell>
        </row>
        <row r="10">
          <cell r="O10">
            <v>4527</v>
          </cell>
          <cell r="P10">
            <v>17526</v>
          </cell>
          <cell r="Q10">
            <v>101766</v>
          </cell>
          <cell r="R10">
            <v>129576</v>
          </cell>
        </row>
        <row r="11">
          <cell r="O11">
            <v>833</v>
          </cell>
          <cell r="P11">
            <v>4912</v>
          </cell>
          <cell r="Q11">
            <v>61857</v>
          </cell>
          <cell r="R11">
            <v>86612</v>
          </cell>
        </row>
        <row r="12">
          <cell r="O12">
            <v>2284</v>
          </cell>
          <cell r="P12">
            <v>6877</v>
          </cell>
          <cell r="Q12">
            <v>101954</v>
          </cell>
          <cell r="R12">
            <v>88821</v>
          </cell>
        </row>
        <row r="13">
          <cell r="O13">
            <v>3082</v>
          </cell>
          <cell r="P13">
            <v>3280</v>
          </cell>
          <cell r="Q13">
            <v>87089</v>
          </cell>
          <cell r="R13">
            <v>121875</v>
          </cell>
        </row>
        <row r="14">
          <cell r="O14">
            <v>2489</v>
          </cell>
          <cell r="P14">
            <v>2431</v>
          </cell>
          <cell r="Q14">
            <v>70871</v>
          </cell>
          <cell r="R14">
            <v>77486</v>
          </cell>
        </row>
        <row r="15">
          <cell r="O15">
            <v>2980</v>
          </cell>
          <cell r="P15">
            <v>7247</v>
          </cell>
          <cell r="Q15">
            <v>61352</v>
          </cell>
          <cell r="R15">
            <v>71437</v>
          </cell>
        </row>
        <row r="16">
          <cell r="O16">
            <v>2765</v>
          </cell>
          <cell r="P16">
            <v>5709</v>
          </cell>
          <cell r="Q16">
            <v>56659</v>
          </cell>
          <cell r="R16">
            <v>81495</v>
          </cell>
        </row>
        <row r="17">
          <cell r="O17">
            <v>6073</v>
          </cell>
          <cell r="P17">
            <v>20698</v>
          </cell>
          <cell r="Q17">
            <v>178445</v>
          </cell>
          <cell r="R17">
            <v>192345</v>
          </cell>
        </row>
        <row r="18">
          <cell r="O18">
            <v>8302</v>
          </cell>
          <cell r="P18">
            <v>34990</v>
          </cell>
          <cell r="Q18">
            <v>99493</v>
          </cell>
          <cell r="R18">
            <v>170254</v>
          </cell>
        </row>
        <row r="19">
          <cell r="O19">
            <v>3048</v>
          </cell>
          <cell r="P19">
            <v>3744</v>
          </cell>
          <cell r="Q19">
            <v>140008</v>
          </cell>
          <cell r="R19">
            <v>164054</v>
          </cell>
        </row>
        <row r="20">
          <cell r="O20">
            <v>3132</v>
          </cell>
          <cell r="P20">
            <v>7761</v>
          </cell>
          <cell r="Q20">
            <v>140126</v>
          </cell>
          <cell r="R20">
            <v>146775</v>
          </cell>
        </row>
        <row r="21">
          <cell r="O21">
            <v>2632</v>
          </cell>
          <cell r="P21">
            <v>6677</v>
          </cell>
          <cell r="Q21">
            <v>100816</v>
          </cell>
          <cell r="R21">
            <v>145911</v>
          </cell>
        </row>
        <row r="22">
          <cell r="O22">
            <v>2268</v>
          </cell>
          <cell r="P22">
            <v>6044</v>
          </cell>
          <cell r="Q22">
            <v>116793</v>
          </cell>
          <cell r="R22">
            <v>110187</v>
          </cell>
        </row>
        <row r="23">
          <cell r="O23">
            <v>448</v>
          </cell>
          <cell r="P23">
            <v>668</v>
          </cell>
          <cell r="Q23">
            <v>37109</v>
          </cell>
          <cell r="R23">
            <v>57020</v>
          </cell>
        </row>
        <row r="24">
          <cell r="O24">
            <v>570</v>
          </cell>
          <cell r="P24">
            <v>1634</v>
          </cell>
          <cell r="Q24">
            <v>30229</v>
          </cell>
          <cell r="R24">
            <v>34471</v>
          </cell>
        </row>
        <row r="25">
          <cell r="O25">
            <v>3456</v>
          </cell>
          <cell r="P25">
            <v>10928</v>
          </cell>
          <cell r="Q25">
            <v>63583</v>
          </cell>
          <cell r="R25">
            <v>70426</v>
          </cell>
        </row>
        <row r="26">
          <cell r="O26">
            <v>1420</v>
          </cell>
          <cell r="P26">
            <v>3600</v>
          </cell>
          <cell r="Q26">
            <v>71075</v>
          </cell>
          <cell r="R26">
            <v>63000</v>
          </cell>
        </row>
        <row r="27">
          <cell r="O27">
            <v>9407</v>
          </cell>
          <cell r="P27">
            <v>22997</v>
          </cell>
          <cell r="Q27">
            <v>198414</v>
          </cell>
          <cell r="R27">
            <v>465715</v>
          </cell>
        </row>
        <row r="28">
          <cell r="O28">
            <v>6986</v>
          </cell>
          <cell r="P28">
            <v>13241</v>
          </cell>
          <cell r="Q28">
            <v>201208</v>
          </cell>
          <cell r="R28">
            <v>384701</v>
          </cell>
        </row>
        <row r="29">
          <cell r="O29">
            <v>44484</v>
          </cell>
          <cell r="P29">
            <v>213203</v>
          </cell>
          <cell r="Q29">
            <v>360005</v>
          </cell>
          <cell r="R29">
            <v>566986</v>
          </cell>
        </row>
        <row r="30">
          <cell r="O30">
            <v>1529</v>
          </cell>
          <cell r="P30">
            <v>3622</v>
          </cell>
          <cell r="Q30">
            <v>27184</v>
          </cell>
          <cell r="R30">
            <v>52040</v>
          </cell>
        </row>
        <row r="31">
          <cell r="O31">
            <v>1963</v>
          </cell>
          <cell r="P31">
            <v>3153</v>
          </cell>
          <cell r="Q31">
            <v>88685</v>
          </cell>
          <cell r="R31">
            <v>69666</v>
          </cell>
        </row>
        <row r="32">
          <cell r="O32">
            <v>1836</v>
          </cell>
          <cell r="P32">
            <v>3152</v>
          </cell>
          <cell r="Q32">
            <v>153472</v>
          </cell>
          <cell r="R32">
            <v>131140</v>
          </cell>
        </row>
        <row r="33">
          <cell r="O33">
            <v>3416</v>
          </cell>
          <cell r="P33">
            <v>9255</v>
          </cell>
          <cell r="Q33">
            <v>140185</v>
          </cell>
          <cell r="R33">
            <v>160570</v>
          </cell>
        </row>
        <row r="34">
          <cell r="O34">
            <v>24198</v>
          </cell>
          <cell r="P34">
            <v>65124</v>
          </cell>
          <cell r="Q34">
            <v>85250</v>
          </cell>
          <cell r="R34">
            <v>198195</v>
          </cell>
        </row>
        <row r="35">
          <cell r="O35">
            <v>573</v>
          </cell>
          <cell r="P35">
            <v>1571</v>
          </cell>
          <cell r="Q35">
            <v>57649</v>
          </cell>
          <cell r="R35">
            <v>59898</v>
          </cell>
        </row>
        <row r="36">
          <cell r="O36">
            <v>2561</v>
          </cell>
          <cell r="P36">
            <v>19226</v>
          </cell>
          <cell r="Q36">
            <v>59467</v>
          </cell>
          <cell r="R36">
            <v>80146</v>
          </cell>
        </row>
        <row r="37">
          <cell r="O37">
            <v>8942</v>
          </cell>
          <cell r="P37">
            <v>30431</v>
          </cell>
          <cell r="Q37">
            <v>113747</v>
          </cell>
          <cell r="R37">
            <v>204686</v>
          </cell>
        </row>
        <row r="38">
          <cell r="O38">
            <v>2046</v>
          </cell>
          <cell r="P38">
            <v>6219</v>
          </cell>
          <cell r="Q38">
            <v>120477</v>
          </cell>
          <cell r="R38">
            <v>120458</v>
          </cell>
        </row>
        <row r="39">
          <cell r="O39">
            <v>2350</v>
          </cell>
          <cell r="P39">
            <v>5920</v>
          </cell>
          <cell r="Q39">
            <v>68813</v>
          </cell>
          <cell r="R39">
            <v>81738</v>
          </cell>
        </row>
        <row r="40">
          <cell r="O40">
            <v>5242</v>
          </cell>
          <cell r="P40">
            <v>10209</v>
          </cell>
          <cell r="Q40">
            <v>69508</v>
          </cell>
          <cell r="R40">
            <v>108902</v>
          </cell>
        </row>
        <row r="41">
          <cell r="O41">
            <v>565</v>
          </cell>
          <cell r="P41">
            <v>10650</v>
          </cell>
          <cell r="Q41">
            <v>27294</v>
          </cell>
          <cell r="R41">
            <v>39550</v>
          </cell>
        </row>
        <row r="42">
          <cell r="O42">
            <v>783</v>
          </cell>
          <cell r="P42">
            <v>1741</v>
          </cell>
          <cell r="Q42">
            <v>67147</v>
          </cell>
          <cell r="R42">
            <v>58804</v>
          </cell>
        </row>
        <row r="43">
          <cell r="O43">
            <v>2779</v>
          </cell>
          <cell r="P43">
            <v>5831</v>
          </cell>
          <cell r="Q43">
            <v>47672</v>
          </cell>
          <cell r="R43">
            <v>42522</v>
          </cell>
        </row>
        <row r="44">
          <cell r="O44">
            <v>1139</v>
          </cell>
          <cell r="P44">
            <v>1315</v>
          </cell>
          <cell r="Q44">
            <v>29579</v>
          </cell>
          <cell r="R44">
            <v>21483</v>
          </cell>
        </row>
        <row r="45">
          <cell r="O45">
            <v>1577</v>
          </cell>
          <cell r="P45">
            <v>2944</v>
          </cell>
          <cell r="Q45">
            <v>117869</v>
          </cell>
          <cell r="R45">
            <v>112379</v>
          </cell>
        </row>
        <row r="46">
          <cell r="O46">
            <v>5074</v>
          </cell>
          <cell r="P46">
            <v>15448</v>
          </cell>
          <cell r="Q46">
            <v>174694</v>
          </cell>
          <cell r="R46">
            <v>225720</v>
          </cell>
        </row>
        <row r="47">
          <cell r="O47">
            <v>1683</v>
          </cell>
          <cell r="P47">
            <v>4387</v>
          </cell>
          <cell r="Q47">
            <v>38500</v>
          </cell>
          <cell r="R47">
            <v>40976</v>
          </cell>
        </row>
        <row r="48">
          <cell r="O48">
            <v>1857</v>
          </cell>
          <cell r="P48">
            <v>5393</v>
          </cell>
          <cell r="Q48">
            <v>139647</v>
          </cell>
          <cell r="R48">
            <v>182765</v>
          </cell>
        </row>
        <row r="49">
          <cell r="O49">
            <v>8200</v>
          </cell>
          <cell r="P49">
            <v>25180</v>
          </cell>
          <cell r="Q49">
            <v>78090</v>
          </cell>
          <cell r="R49">
            <v>118516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C75"/>
  <sheetViews>
    <sheetView tabSelected="1" workbookViewId="0">
      <pane ySplit="8" topLeftCell="A9" activePane="bottomLeft" state="frozen"/>
      <selection activeCell="G68" sqref="G68"/>
      <selection pane="bottomLeft" activeCell="W17" sqref="W17"/>
    </sheetView>
  </sheetViews>
  <sheetFormatPr defaultRowHeight="15" x14ac:dyDescent="0.25"/>
  <cols>
    <col min="1" max="1" width="5.140625" style="21" customWidth="1"/>
    <col min="2" max="2" width="16.42578125" style="22" customWidth="1"/>
    <col min="3" max="8" width="9.42578125" style="1" customWidth="1"/>
    <col min="9" max="12" width="9.42578125" style="3" customWidth="1"/>
    <col min="13" max="15" width="9.42578125" style="1" customWidth="1"/>
    <col min="16" max="16" width="9.42578125" style="23" customWidth="1"/>
    <col min="17" max="16384" width="9.140625" style="1"/>
  </cols>
  <sheetData>
    <row r="1" spans="1:29" ht="13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29" ht="13.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29" ht="13.5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3.5" customHeight="1" x14ac:dyDescent="0.25">
      <c r="A4" s="28" t="s">
        <v>59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4"/>
    </row>
    <row r="5" spans="1:29" s="3" customFormat="1" ht="13.5" customHeight="1" x14ac:dyDescent="0.25">
      <c r="A5" s="4"/>
      <c r="B5" s="2"/>
      <c r="C5" s="2"/>
      <c r="D5" s="2"/>
      <c r="E5" s="2"/>
      <c r="F5" s="2"/>
      <c r="G5" s="2"/>
      <c r="H5" s="2"/>
      <c r="I5" s="2"/>
      <c r="J5" s="29" t="s">
        <v>3</v>
      </c>
      <c r="K5" s="29"/>
      <c r="L5" s="29"/>
      <c r="M5" s="30" t="s">
        <v>4</v>
      </c>
      <c r="N5" s="30"/>
      <c r="O5" s="30"/>
      <c r="P5" s="30"/>
    </row>
    <row r="6" spans="1:29" s="6" customFormat="1" ht="14.85" customHeight="1" x14ac:dyDescent="0.25">
      <c r="A6" s="27" t="s">
        <v>5</v>
      </c>
      <c r="B6" s="25" t="s">
        <v>6</v>
      </c>
      <c r="C6" s="25" t="s">
        <v>7</v>
      </c>
      <c r="D6" s="25"/>
      <c r="E6" s="25" t="s">
        <v>8</v>
      </c>
      <c r="F6" s="25"/>
      <c r="G6" s="25"/>
      <c r="H6" s="25"/>
      <c r="I6" s="25"/>
      <c r="J6" s="25"/>
      <c r="K6" s="25" t="s">
        <v>9</v>
      </c>
      <c r="L6" s="25"/>
      <c r="M6" s="25" t="s">
        <v>10</v>
      </c>
      <c r="N6" s="25"/>
      <c r="O6" s="25" t="s">
        <v>11</v>
      </c>
      <c r="P6" s="25"/>
    </row>
    <row r="7" spans="1:29" s="6" customFormat="1" ht="30.75" customHeight="1" x14ac:dyDescent="0.25">
      <c r="A7" s="27"/>
      <c r="B7" s="25"/>
      <c r="C7" s="25"/>
      <c r="D7" s="25"/>
      <c r="E7" s="25" t="s">
        <v>12</v>
      </c>
      <c r="F7" s="25"/>
      <c r="G7" s="25" t="s">
        <v>13</v>
      </c>
      <c r="H7" s="25"/>
      <c r="I7" s="25" t="s">
        <v>14</v>
      </c>
      <c r="J7" s="25"/>
      <c r="K7" s="25"/>
      <c r="L7" s="25"/>
      <c r="M7" s="25"/>
      <c r="N7" s="25"/>
      <c r="O7" s="25"/>
      <c r="P7" s="25"/>
    </row>
    <row r="8" spans="1:29" s="6" customFormat="1" ht="13.7" customHeight="1" x14ac:dyDescent="0.25">
      <c r="A8" s="27"/>
      <c r="B8" s="25"/>
      <c r="C8" s="5" t="s">
        <v>15</v>
      </c>
      <c r="D8" s="5" t="s">
        <v>16</v>
      </c>
      <c r="E8" s="5" t="s">
        <v>15</v>
      </c>
      <c r="F8" s="5" t="s">
        <v>16</v>
      </c>
      <c r="G8" s="5" t="s">
        <v>15</v>
      </c>
      <c r="H8" s="5" t="s">
        <v>16</v>
      </c>
      <c r="I8" s="5" t="s">
        <v>15</v>
      </c>
      <c r="J8" s="5" t="s">
        <v>16</v>
      </c>
      <c r="K8" s="5" t="s">
        <v>15</v>
      </c>
      <c r="L8" s="5" t="s">
        <v>16</v>
      </c>
      <c r="M8" s="5" t="s">
        <v>15</v>
      </c>
      <c r="N8" s="5" t="s">
        <v>16</v>
      </c>
      <c r="O8" s="5" t="s">
        <v>15</v>
      </c>
      <c r="P8" s="7" t="s">
        <v>16</v>
      </c>
    </row>
    <row r="9" spans="1:29" s="14" customFormat="1" ht="13.7" customHeight="1" x14ac:dyDescent="0.25">
      <c r="A9" s="8">
        <v>1</v>
      </c>
      <c r="B9" s="9" t="s">
        <v>17</v>
      </c>
      <c r="C9" s="10">
        <f>'[1]District AGRI'!O10</f>
        <v>186845</v>
      </c>
      <c r="D9" s="10">
        <f>'[1]District AGRI'!P10</f>
        <v>299679</v>
      </c>
      <c r="E9" s="10">
        <f>I9-G9</f>
        <v>17791</v>
      </c>
      <c r="F9" s="10">
        <f>J9-H9</f>
        <v>494644</v>
      </c>
      <c r="G9" s="10">
        <f>'[1]District MSME'!I9+'[1]District MSME'!G9</f>
        <v>967</v>
      </c>
      <c r="H9" s="10">
        <f>'[1]District MSME'!J9+'[1]District MSME'!H9</f>
        <v>85612</v>
      </c>
      <c r="I9" s="10">
        <f>'[1]District MSME'!K9</f>
        <v>18758</v>
      </c>
      <c r="J9" s="10">
        <f>'[1]District MSME'!L9</f>
        <v>580256</v>
      </c>
      <c r="K9" s="10">
        <f>'[1]District OPS'!O9</f>
        <v>8990</v>
      </c>
      <c r="L9" s="10">
        <f>'[1]District OPS'!P9</f>
        <v>21866</v>
      </c>
      <c r="M9" s="11">
        <f>C9+I9+K9</f>
        <v>214593</v>
      </c>
      <c r="N9" s="11">
        <f>D9+J9+L9</f>
        <v>901801</v>
      </c>
      <c r="O9" s="12">
        <f>'[1]District OPS'!Q9</f>
        <v>148154</v>
      </c>
      <c r="P9" s="13">
        <f>'[1]District OPS'!R9</f>
        <v>214513</v>
      </c>
    </row>
    <row r="10" spans="1:29" s="14" customFormat="1" ht="13.7" customHeight="1" x14ac:dyDescent="0.25">
      <c r="A10" s="8">
        <v>2</v>
      </c>
      <c r="B10" s="9" t="s">
        <v>18</v>
      </c>
      <c r="C10" s="10">
        <f>'[1]District AGRI'!O11</f>
        <v>137635</v>
      </c>
      <c r="D10" s="10">
        <f>'[1]District AGRI'!P11</f>
        <v>222176</v>
      </c>
      <c r="E10" s="10">
        <f t="shared" ref="E10:F36" si="0">I10-G10</f>
        <v>10355</v>
      </c>
      <c r="F10" s="10">
        <f t="shared" si="0"/>
        <v>234271</v>
      </c>
      <c r="G10" s="10">
        <f>'[1]District MSME'!I10+'[1]District MSME'!G10</f>
        <v>493</v>
      </c>
      <c r="H10" s="10">
        <f>'[1]District MSME'!J10+'[1]District MSME'!H10</f>
        <v>57021</v>
      </c>
      <c r="I10" s="10">
        <f>'[1]District MSME'!K10</f>
        <v>10848</v>
      </c>
      <c r="J10" s="10">
        <f>'[1]District MSME'!L10</f>
        <v>291292</v>
      </c>
      <c r="K10" s="10">
        <f>'[1]District OPS'!O10</f>
        <v>4527</v>
      </c>
      <c r="L10" s="10">
        <f>'[1]District OPS'!P10</f>
        <v>17526</v>
      </c>
      <c r="M10" s="11">
        <f t="shared" ref="M10:N36" si="1">C10+I10+K10</f>
        <v>153010</v>
      </c>
      <c r="N10" s="11">
        <f t="shared" si="1"/>
        <v>530994</v>
      </c>
      <c r="O10" s="12">
        <f>'[1]District OPS'!Q10</f>
        <v>101766</v>
      </c>
      <c r="P10" s="13">
        <f>'[1]District OPS'!R10</f>
        <v>129576</v>
      </c>
    </row>
    <row r="11" spans="1:29" s="14" customFormat="1" ht="13.7" customHeight="1" x14ac:dyDescent="0.25">
      <c r="A11" s="8">
        <v>3</v>
      </c>
      <c r="B11" s="9" t="s">
        <v>19</v>
      </c>
      <c r="C11" s="10">
        <f>'[1]District AGRI'!O12</f>
        <v>157184</v>
      </c>
      <c r="D11" s="10">
        <f>'[1]District AGRI'!P12</f>
        <v>90636</v>
      </c>
      <c r="E11" s="10">
        <f t="shared" si="0"/>
        <v>6264</v>
      </c>
      <c r="F11" s="10">
        <f t="shared" si="0"/>
        <v>202486</v>
      </c>
      <c r="G11" s="10">
        <f>'[1]District MSME'!I11+'[1]District MSME'!G11</f>
        <v>165</v>
      </c>
      <c r="H11" s="10">
        <f>'[1]District MSME'!J11+'[1]District MSME'!H11</f>
        <v>30200</v>
      </c>
      <c r="I11" s="10">
        <f>'[1]District MSME'!K11</f>
        <v>6429</v>
      </c>
      <c r="J11" s="10">
        <f>'[1]District MSME'!L11</f>
        <v>232686</v>
      </c>
      <c r="K11" s="10">
        <f>'[1]District OPS'!O11</f>
        <v>833</v>
      </c>
      <c r="L11" s="10">
        <f>'[1]District OPS'!P11</f>
        <v>4912</v>
      </c>
      <c r="M11" s="11">
        <f t="shared" si="1"/>
        <v>164446</v>
      </c>
      <c r="N11" s="11">
        <f t="shared" si="1"/>
        <v>328234</v>
      </c>
      <c r="O11" s="12">
        <f>'[1]District OPS'!Q11</f>
        <v>61857</v>
      </c>
      <c r="P11" s="13">
        <f>'[1]District OPS'!R11</f>
        <v>86612</v>
      </c>
    </row>
    <row r="12" spans="1:29" s="14" customFormat="1" ht="13.7" customHeight="1" x14ac:dyDescent="0.25">
      <c r="A12" s="8">
        <v>4</v>
      </c>
      <c r="B12" s="9" t="s">
        <v>20</v>
      </c>
      <c r="C12" s="10">
        <f>'[1]District AGRI'!O13</f>
        <v>117049</v>
      </c>
      <c r="D12" s="10">
        <f>'[1]District AGRI'!P13</f>
        <v>95584</v>
      </c>
      <c r="E12" s="10">
        <f t="shared" si="0"/>
        <v>6853</v>
      </c>
      <c r="F12" s="10">
        <f t="shared" si="0"/>
        <v>65751</v>
      </c>
      <c r="G12" s="10">
        <f>'[1]District MSME'!I12+'[1]District MSME'!G12</f>
        <v>162</v>
      </c>
      <c r="H12" s="10">
        <f>'[1]District MSME'!J12+'[1]District MSME'!H12</f>
        <v>5011</v>
      </c>
      <c r="I12" s="10">
        <f>'[1]District MSME'!K12</f>
        <v>7015</v>
      </c>
      <c r="J12" s="10">
        <f>'[1]District MSME'!L12</f>
        <v>70762</v>
      </c>
      <c r="K12" s="10">
        <f>'[1]District OPS'!O12</f>
        <v>2284</v>
      </c>
      <c r="L12" s="10">
        <f>'[1]District OPS'!P12</f>
        <v>6877</v>
      </c>
      <c r="M12" s="11">
        <f t="shared" si="1"/>
        <v>126348</v>
      </c>
      <c r="N12" s="11">
        <f t="shared" si="1"/>
        <v>173223</v>
      </c>
      <c r="O12" s="12">
        <f>'[1]District OPS'!Q12</f>
        <v>101954</v>
      </c>
      <c r="P12" s="13">
        <f>'[1]District OPS'!R12</f>
        <v>88821</v>
      </c>
    </row>
    <row r="13" spans="1:29" s="14" customFormat="1" ht="13.7" customHeight="1" x14ac:dyDescent="0.25">
      <c r="A13" s="8">
        <v>5</v>
      </c>
      <c r="B13" s="9" t="s">
        <v>21</v>
      </c>
      <c r="C13" s="10">
        <f>'[1]District AGRI'!O14</f>
        <v>127782</v>
      </c>
      <c r="D13" s="10">
        <f>'[1]District AGRI'!P14</f>
        <v>240825</v>
      </c>
      <c r="E13" s="10">
        <f t="shared" si="0"/>
        <v>5924</v>
      </c>
      <c r="F13" s="10">
        <f t="shared" si="0"/>
        <v>64671</v>
      </c>
      <c r="G13" s="10">
        <f>'[1]District MSME'!I13+'[1]District MSME'!G13</f>
        <v>83</v>
      </c>
      <c r="H13" s="10">
        <f>'[1]District MSME'!J13+'[1]District MSME'!H13</f>
        <v>3861</v>
      </c>
      <c r="I13" s="10">
        <f>'[1]District MSME'!K13</f>
        <v>6007</v>
      </c>
      <c r="J13" s="10">
        <f>'[1]District MSME'!L13</f>
        <v>68532</v>
      </c>
      <c r="K13" s="10">
        <f>'[1]District OPS'!O13</f>
        <v>3082</v>
      </c>
      <c r="L13" s="10">
        <f>'[1]District OPS'!P13</f>
        <v>3280</v>
      </c>
      <c r="M13" s="11">
        <f t="shared" si="1"/>
        <v>136871</v>
      </c>
      <c r="N13" s="11">
        <f t="shared" si="1"/>
        <v>312637</v>
      </c>
      <c r="O13" s="12">
        <f>'[1]District OPS'!Q13</f>
        <v>87089</v>
      </c>
      <c r="P13" s="13">
        <f>'[1]District OPS'!R13</f>
        <v>121875</v>
      </c>
    </row>
    <row r="14" spans="1:29" s="14" customFormat="1" ht="13.7" customHeight="1" x14ac:dyDescent="0.25">
      <c r="A14" s="8">
        <v>6</v>
      </c>
      <c r="B14" s="9" t="s">
        <v>22</v>
      </c>
      <c r="C14" s="10">
        <f>'[1]District AGRI'!O15</f>
        <v>201231</v>
      </c>
      <c r="D14" s="10">
        <f>'[1]District AGRI'!P15</f>
        <v>165977</v>
      </c>
      <c r="E14" s="10">
        <f t="shared" si="0"/>
        <v>10527</v>
      </c>
      <c r="F14" s="10">
        <f t="shared" si="0"/>
        <v>129255</v>
      </c>
      <c r="G14" s="10">
        <f>'[1]District MSME'!I14+'[1]District MSME'!G14</f>
        <v>198</v>
      </c>
      <c r="H14" s="10">
        <f>'[1]District MSME'!J14+'[1]District MSME'!H14</f>
        <v>11399</v>
      </c>
      <c r="I14" s="10">
        <f>'[1]District MSME'!K14</f>
        <v>10725</v>
      </c>
      <c r="J14" s="10">
        <f>'[1]District MSME'!L14</f>
        <v>140654</v>
      </c>
      <c r="K14" s="10">
        <f>'[1]District OPS'!O14</f>
        <v>2489</v>
      </c>
      <c r="L14" s="10">
        <f>'[1]District OPS'!P14</f>
        <v>2431</v>
      </c>
      <c r="M14" s="11">
        <f t="shared" si="1"/>
        <v>214445</v>
      </c>
      <c r="N14" s="11">
        <f t="shared" si="1"/>
        <v>309062</v>
      </c>
      <c r="O14" s="12">
        <f>'[1]District OPS'!Q14</f>
        <v>70871</v>
      </c>
      <c r="P14" s="13">
        <f>'[1]District OPS'!R14</f>
        <v>77486</v>
      </c>
    </row>
    <row r="15" spans="1:29" s="14" customFormat="1" ht="13.7" customHeight="1" x14ac:dyDescent="0.25">
      <c r="A15" s="8">
        <v>7</v>
      </c>
      <c r="B15" s="9" t="s">
        <v>23</v>
      </c>
      <c r="C15" s="10">
        <f>'[1]District AGRI'!O16</f>
        <v>77253</v>
      </c>
      <c r="D15" s="10">
        <f>'[1]District AGRI'!P16</f>
        <v>98415</v>
      </c>
      <c r="E15" s="10">
        <f t="shared" si="0"/>
        <v>7598</v>
      </c>
      <c r="F15" s="10">
        <f t="shared" si="0"/>
        <v>105341</v>
      </c>
      <c r="G15" s="10">
        <f>'[1]District MSME'!I15+'[1]District MSME'!G15</f>
        <v>188</v>
      </c>
      <c r="H15" s="10">
        <f>'[1]District MSME'!J15+'[1]District MSME'!H15</f>
        <v>18366</v>
      </c>
      <c r="I15" s="10">
        <f>'[1]District MSME'!K15</f>
        <v>7786</v>
      </c>
      <c r="J15" s="10">
        <f>'[1]District MSME'!L15</f>
        <v>123707</v>
      </c>
      <c r="K15" s="10">
        <f>'[1]District OPS'!O15</f>
        <v>2980</v>
      </c>
      <c r="L15" s="10">
        <f>'[1]District OPS'!P15</f>
        <v>7247</v>
      </c>
      <c r="M15" s="11">
        <f t="shared" si="1"/>
        <v>88019</v>
      </c>
      <c r="N15" s="11">
        <f t="shared" si="1"/>
        <v>229369</v>
      </c>
      <c r="O15" s="12">
        <f>'[1]District OPS'!Q15</f>
        <v>61352</v>
      </c>
      <c r="P15" s="13">
        <f>'[1]District OPS'!R15</f>
        <v>71437</v>
      </c>
    </row>
    <row r="16" spans="1:29" s="14" customFormat="1" ht="13.7" customHeight="1" x14ac:dyDescent="0.25">
      <c r="A16" s="8">
        <v>8</v>
      </c>
      <c r="B16" s="9" t="s">
        <v>24</v>
      </c>
      <c r="C16" s="10">
        <f>'[1]District AGRI'!O17</f>
        <v>80702</v>
      </c>
      <c r="D16" s="10">
        <f>'[1]District AGRI'!P17</f>
        <v>171456</v>
      </c>
      <c r="E16" s="10">
        <f t="shared" si="0"/>
        <v>6727</v>
      </c>
      <c r="F16" s="10">
        <f t="shared" si="0"/>
        <v>126153</v>
      </c>
      <c r="G16" s="10">
        <f>'[1]District MSME'!I16+'[1]District MSME'!G16</f>
        <v>178</v>
      </c>
      <c r="H16" s="10">
        <f>'[1]District MSME'!J16+'[1]District MSME'!H16</f>
        <v>3326</v>
      </c>
      <c r="I16" s="10">
        <f>'[1]District MSME'!K16</f>
        <v>6905</v>
      </c>
      <c r="J16" s="10">
        <f>'[1]District MSME'!L16</f>
        <v>129479</v>
      </c>
      <c r="K16" s="10">
        <f>'[1]District OPS'!O16</f>
        <v>2765</v>
      </c>
      <c r="L16" s="10">
        <f>'[1]District OPS'!P16</f>
        <v>5709</v>
      </c>
      <c r="M16" s="11">
        <f t="shared" si="1"/>
        <v>90372</v>
      </c>
      <c r="N16" s="11">
        <f t="shared" si="1"/>
        <v>306644</v>
      </c>
      <c r="O16" s="12">
        <f>'[1]District OPS'!Q16</f>
        <v>56659</v>
      </c>
      <c r="P16" s="13">
        <f>'[1]District OPS'!R16</f>
        <v>81495</v>
      </c>
    </row>
    <row r="17" spans="1:16" s="14" customFormat="1" ht="13.7" customHeight="1" x14ac:dyDescent="0.25">
      <c r="A17" s="8">
        <v>9</v>
      </c>
      <c r="B17" s="9" t="s">
        <v>25</v>
      </c>
      <c r="C17" s="10">
        <f>'[1]District AGRI'!O18</f>
        <v>237410</v>
      </c>
      <c r="D17" s="10">
        <f>'[1]District AGRI'!P18</f>
        <v>268871</v>
      </c>
      <c r="E17" s="10">
        <f t="shared" si="0"/>
        <v>15407</v>
      </c>
      <c r="F17" s="10">
        <f t="shared" si="0"/>
        <v>560438</v>
      </c>
      <c r="G17" s="10">
        <f>'[1]District MSME'!I17+'[1]District MSME'!G17</f>
        <v>933</v>
      </c>
      <c r="H17" s="10">
        <f>'[1]District MSME'!J17+'[1]District MSME'!H17</f>
        <v>215113</v>
      </c>
      <c r="I17" s="10">
        <f>'[1]District MSME'!K17</f>
        <v>16340</v>
      </c>
      <c r="J17" s="10">
        <f>'[1]District MSME'!L17</f>
        <v>775551</v>
      </c>
      <c r="K17" s="10">
        <f>'[1]District OPS'!O17</f>
        <v>6073</v>
      </c>
      <c r="L17" s="10">
        <f>'[1]District OPS'!P17</f>
        <v>20698</v>
      </c>
      <c r="M17" s="11">
        <f t="shared" si="1"/>
        <v>259823</v>
      </c>
      <c r="N17" s="11">
        <f t="shared" si="1"/>
        <v>1065120</v>
      </c>
      <c r="O17" s="12">
        <f>'[1]District OPS'!Q17</f>
        <v>178445</v>
      </c>
      <c r="P17" s="13">
        <f>'[1]District OPS'!R17</f>
        <v>192345</v>
      </c>
    </row>
    <row r="18" spans="1:16" s="14" customFormat="1" ht="13.7" customHeight="1" x14ac:dyDescent="0.25">
      <c r="A18" s="8">
        <v>10</v>
      </c>
      <c r="B18" s="9" t="s">
        <v>26</v>
      </c>
      <c r="C18" s="10">
        <f>'[1]District AGRI'!O19</f>
        <v>250414</v>
      </c>
      <c r="D18" s="10">
        <f>'[1]District AGRI'!P19</f>
        <v>539840</v>
      </c>
      <c r="E18" s="10">
        <f t="shared" si="0"/>
        <v>24731</v>
      </c>
      <c r="F18" s="10">
        <f t="shared" si="0"/>
        <v>451232</v>
      </c>
      <c r="G18" s="10">
        <f>'[1]District MSME'!I18+'[1]District MSME'!G18</f>
        <v>1077</v>
      </c>
      <c r="H18" s="10">
        <f>'[1]District MSME'!J18+'[1]District MSME'!H18</f>
        <v>49363</v>
      </c>
      <c r="I18" s="10">
        <f>'[1]District MSME'!K18</f>
        <v>25808</v>
      </c>
      <c r="J18" s="10">
        <f>'[1]District MSME'!L18</f>
        <v>500595</v>
      </c>
      <c r="K18" s="10">
        <f>'[1]District OPS'!O18</f>
        <v>8302</v>
      </c>
      <c r="L18" s="10">
        <f>'[1]District OPS'!P18</f>
        <v>34990</v>
      </c>
      <c r="M18" s="11">
        <f t="shared" si="1"/>
        <v>284524</v>
      </c>
      <c r="N18" s="11">
        <f t="shared" si="1"/>
        <v>1075425</v>
      </c>
      <c r="O18" s="12">
        <f>'[1]District OPS'!Q18</f>
        <v>99493</v>
      </c>
      <c r="P18" s="13">
        <f>'[1]District OPS'!R18</f>
        <v>170254</v>
      </c>
    </row>
    <row r="19" spans="1:16" s="14" customFormat="1" ht="13.7" customHeight="1" x14ac:dyDescent="0.25">
      <c r="A19" s="8">
        <v>11</v>
      </c>
      <c r="B19" s="9" t="s">
        <v>27</v>
      </c>
      <c r="C19" s="10">
        <f>'[1]District AGRI'!O20</f>
        <v>176922</v>
      </c>
      <c r="D19" s="10">
        <f>'[1]District AGRI'!P20</f>
        <v>271389</v>
      </c>
      <c r="E19" s="10">
        <f t="shared" si="0"/>
        <v>9581</v>
      </c>
      <c r="F19" s="10">
        <f t="shared" si="0"/>
        <v>63095</v>
      </c>
      <c r="G19" s="10">
        <f>'[1]District MSME'!I19+'[1]District MSME'!G19</f>
        <v>89</v>
      </c>
      <c r="H19" s="10">
        <f>'[1]District MSME'!J19+'[1]District MSME'!H19</f>
        <v>2985</v>
      </c>
      <c r="I19" s="10">
        <f>'[1]District MSME'!K19</f>
        <v>9670</v>
      </c>
      <c r="J19" s="10">
        <f>'[1]District MSME'!L19</f>
        <v>66080</v>
      </c>
      <c r="K19" s="10">
        <f>'[1]District OPS'!O19</f>
        <v>3048</v>
      </c>
      <c r="L19" s="10">
        <f>'[1]District OPS'!P19</f>
        <v>3744</v>
      </c>
      <c r="M19" s="11">
        <f t="shared" si="1"/>
        <v>189640</v>
      </c>
      <c r="N19" s="11">
        <f t="shared" si="1"/>
        <v>341213</v>
      </c>
      <c r="O19" s="12">
        <f>'[1]District OPS'!Q19</f>
        <v>140008</v>
      </c>
      <c r="P19" s="13">
        <f>'[1]District OPS'!R19</f>
        <v>164054</v>
      </c>
    </row>
    <row r="20" spans="1:16" s="14" customFormat="1" ht="13.7" customHeight="1" x14ac:dyDescent="0.25">
      <c r="A20" s="8">
        <v>12</v>
      </c>
      <c r="B20" s="9" t="s">
        <v>28</v>
      </c>
      <c r="C20" s="10">
        <f>'[1]District AGRI'!O21</f>
        <v>181138</v>
      </c>
      <c r="D20" s="10">
        <f>'[1]District AGRI'!P21</f>
        <v>226035</v>
      </c>
      <c r="E20" s="10">
        <f t="shared" si="0"/>
        <v>14021</v>
      </c>
      <c r="F20" s="10">
        <f t="shared" si="0"/>
        <v>187800</v>
      </c>
      <c r="G20" s="10">
        <f>'[1]District MSME'!I20+'[1]District MSME'!G20</f>
        <v>850</v>
      </c>
      <c r="H20" s="10">
        <f>'[1]District MSME'!J20+'[1]District MSME'!H20</f>
        <v>21106</v>
      </c>
      <c r="I20" s="10">
        <f>'[1]District MSME'!K20</f>
        <v>14871</v>
      </c>
      <c r="J20" s="10">
        <f>'[1]District MSME'!L20</f>
        <v>208906</v>
      </c>
      <c r="K20" s="10">
        <f>'[1]District OPS'!O20</f>
        <v>3132</v>
      </c>
      <c r="L20" s="10">
        <f>'[1]District OPS'!P20</f>
        <v>7761</v>
      </c>
      <c r="M20" s="11">
        <f t="shared" si="1"/>
        <v>199141</v>
      </c>
      <c r="N20" s="11">
        <f t="shared" si="1"/>
        <v>442702</v>
      </c>
      <c r="O20" s="12">
        <f>'[1]District OPS'!Q20</f>
        <v>140126</v>
      </c>
      <c r="P20" s="13">
        <f>'[1]District OPS'!R20</f>
        <v>146775</v>
      </c>
    </row>
    <row r="21" spans="1:16" s="14" customFormat="1" ht="13.7" customHeight="1" x14ac:dyDescent="0.25">
      <c r="A21" s="8">
        <v>13</v>
      </c>
      <c r="B21" s="9" t="s">
        <v>29</v>
      </c>
      <c r="C21" s="10">
        <f>'[1]District AGRI'!O22</f>
        <v>253446</v>
      </c>
      <c r="D21" s="10">
        <f>'[1]District AGRI'!P22</f>
        <v>406864</v>
      </c>
      <c r="E21" s="10">
        <f t="shared" si="0"/>
        <v>16636</v>
      </c>
      <c r="F21" s="10">
        <f t="shared" si="0"/>
        <v>123352</v>
      </c>
      <c r="G21" s="10">
        <f>'[1]District MSME'!I21+'[1]District MSME'!G21</f>
        <v>555</v>
      </c>
      <c r="H21" s="10">
        <f>'[1]District MSME'!J21+'[1]District MSME'!H21</f>
        <v>1502</v>
      </c>
      <c r="I21" s="10">
        <f>'[1]District MSME'!K21</f>
        <v>17191</v>
      </c>
      <c r="J21" s="10">
        <f>'[1]District MSME'!L21</f>
        <v>124854</v>
      </c>
      <c r="K21" s="10">
        <f>'[1]District OPS'!O21</f>
        <v>2632</v>
      </c>
      <c r="L21" s="10">
        <f>'[1]District OPS'!P21</f>
        <v>6677</v>
      </c>
      <c r="M21" s="11">
        <f t="shared" si="1"/>
        <v>273269</v>
      </c>
      <c r="N21" s="11">
        <f t="shared" si="1"/>
        <v>538395</v>
      </c>
      <c r="O21" s="12">
        <f>'[1]District OPS'!Q21</f>
        <v>100816</v>
      </c>
      <c r="P21" s="13">
        <f>'[1]District OPS'!R21</f>
        <v>145911</v>
      </c>
    </row>
    <row r="22" spans="1:16" s="14" customFormat="1" ht="13.7" customHeight="1" x14ac:dyDescent="0.25">
      <c r="A22" s="8">
        <v>14</v>
      </c>
      <c r="B22" s="9" t="s">
        <v>30</v>
      </c>
      <c r="C22" s="10">
        <f>'[1]District AGRI'!O23</f>
        <v>147379</v>
      </c>
      <c r="D22" s="10">
        <f>'[1]District AGRI'!P23</f>
        <v>130589</v>
      </c>
      <c r="E22" s="10">
        <f t="shared" si="0"/>
        <v>17303</v>
      </c>
      <c r="F22" s="10">
        <f t="shared" si="0"/>
        <v>88027</v>
      </c>
      <c r="G22" s="10">
        <f>'[1]District MSME'!I22+'[1]District MSME'!G22</f>
        <v>262</v>
      </c>
      <c r="H22" s="10">
        <f>'[1]District MSME'!J22+'[1]District MSME'!H22</f>
        <v>3561</v>
      </c>
      <c r="I22" s="10">
        <f>'[1]District MSME'!K22</f>
        <v>17565</v>
      </c>
      <c r="J22" s="10">
        <f>'[1]District MSME'!L22</f>
        <v>91588</v>
      </c>
      <c r="K22" s="10">
        <f>'[1]District OPS'!O22</f>
        <v>2268</v>
      </c>
      <c r="L22" s="10">
        <f>'[1]District OPS'!P22</f>
        <v>6044</v>
      </c>
      <c r="M22" s="11">
        <f t="shared" si="1"/>
        <v>167212</v>
      </c>
      <c r="N22" s="11">
        <f t="shared" si="1"/>
        <v>228221</v>
      </c>
      <c r="O22" s="12">
        <f>'[1]District OPS'!Q22</f>
        <v>116793</v>
      </c>
      <c r="P22" s="13">
        <f>'[1]District OPS'!R22</f>
        <v>110187</v>
      </c>
    </row>
    <row r="23" spans="1:16" s="14" customFormat="1" ht="13.7" customHeight="1" x14ac:dyDescent="0.25">
      <c r="A23" s="8">
        <v>15</v>
      </c>
      <c r="B23" s="9" t="s">
        <v>31</v>
      </c>
      <c r="C23" s="10">
        <f>'[1]District AGRI'!O24</f>
        <v>48831</v>
      </c>
      <c r="D23" s="10">
        <f>'[1]District AGRI'!P24</f>
        <v>80523</v>
      </c>
      <c r="E23" s="10">
        <f t="shared" si="0"/>
        <v>2743</v>
      </c>
      <c r="F23" s="10">
        <f t="shared" si="0"/>
        <v>21407</v>
      </c>
      <c r="G23" s="10">
        <f>'[1]District MSME'!I23+'[1]District MSME'!G23</f>
        <v>33</v>
      </c>
      <c r="H23" s="10">
        <f>'[1]District MSME'!J23+'[1]District MSME'!H23</f>
        <v>810</v>
      </c>
      <c r="I23" s="10">
        <f>'[1]District MSME'!K23</f>
        <v>2776</v>
      </c>
      <c r="J23" s="10">
        <f>'[1]District MSME'!L23</f>
        <v>22217</v>
      </c>
      <c r="K23" s="10">
        <f>'[1]District OPS'!O23</f>
        <v>448</v>
      </c>
      <c r="L23" s="10">
        <f>'[1]District OPS'!P23</f>
        <v>668</v>
      </c>
      <c r="M23" s="11">
        <f t="shared" si="1"/>
        <v>52055</v>
      </c>
      <c r="N23" s="11">
        <f t="shared" si="1"/>
        <v>103408</v>
      </c>
      <c r="O23" s="12">
        <f>'[1]District OPS'!Q23</f>
        <v>37109</v>
      </c>
      <c r="P23" s="13">
        <f>'[1]District OPS'!R23</f>
        <v>57020</v>
      </c>
    </row>
    <row r="24" spans="1:16" s="14" customFormat="1" ht="13.7" customHeight="1" x14ac:dyDescent="0.25">
      <c r="A24" s="8">
        <v>16</v>
      </c>
      <c r="B24" s="9" t="s">
        <v>32</v>
      </c>
      <c r="C24" s="10">
        <f>'[1]District AGRI'!O25</f>
        <v>42598</v>
      </c>
      <c r="D24" s="10">
        <f>'[1]District AGRI'!P25</f>
        <v>61880</v>
      </c>
      <c r="E24" s="10">
        <f t="shared" si="0"/>
        <v>4604</v>
      </c>
      <c r="F24" s="10">
        <f t="shared" si="0"/>
        <v>49139</v>
      </c>
      <c r="G24" s="10">
        <f>'[1]District MSME'!I24+'[1]District MSME'!G24</f>
        <v>131</v>
      </c>
      <c r="H24" s="10">
        <f>'[1]District MSME'!J24+'[1]District MSME'!H24</f>
        <v>1499</v>
      </c>
      <c r="I24" s="10">
        <f>'[1]District MSME'!K24</f>
        <v>4735</v>
      </c>
      <c r="J24" s="10">
        <f>'[1]District MSME'!L24</f>
        <v>50638</v>
      </c>
      <c r="K24" s="10">
        <f>'[1]District OPS'!O24</f>
        <v>570</v>
      </c>
      <c r="L24" s="10">
        <f>'[1]District OPS'!P24</f>
        <v>1634</v>
      </c>
      <c r="M24" s="11">
        <f t="shared" si="1"/>
        <v>47903</v>
      </c>
      <c r="N24" s="11">
        <f t="shared" si="1"/>
        <v>114152</v>
      </c>
      <c r="O24" s="12">
        <f>'[1]District OPS'!Q24</f>
        <v>30229</v>
      </c>
      <c r="P24" s="13">
        <f>'[1]District OPS'!R24</f>
        <v>34471</v>
      </c>
    </row>
    <row r="25" spans="1:16" s="14" customFormat="1" ht="13.7" customHeight="1" x14ac:dyDescent="0.25">
      <c r="A25" s="8">
        <v>17</v>
      </c>
      <c r="B25" s="9" t="s">
        <v>33</v>
      </c>
      <c r="C25" s="10">
        <f>'[1]District AGRI'!O26</f>
        <v>107885</v>
      </c>
      <c r="D25" s="10">
        <f>'[1]District AGRI'!P26</f>
        <v>119355</v>
      </c>
      <c r="E25" s="10">
        <f t="shared" si="0"/>
        <v>6607</v>
      </c>
      <c r="F25" s="10">
        <f t="shared" si="0"/>
        <v>72154</v>
      </c>
      <c r="G25" s="10">
        <f>'[1]District MSME'!I25+'[1]District MSME'!G25</f>
        <v>217</v>
      </c>
      <c r="H25" s="10">
        <f>'[1]District MSME'!J25+'[1]District MSME'!H25</f>
        <v>4313</v>
      </c>
      <c r="I25" s="10">
        <f>'[1]District MSME'!K25</f>
        <v>6824</v>
      </c>
      <c r="J25" s="10">
        <f>'[1]District MSME'!L25</f>
        <v>76467</v>
      </c>
      <c r="K25" s="10">
        <f>'[1]District OPS'!O25</f>
        <v>3456</v>
      </c>
      <c r="L25" s="10">
        <f>'[1]District OPS'!P25</f>
        <v>10928</v>
      </c>
      <c r="M25" s="11">
        <f t="shared" si="1"/>
        <v>118165</v>
      </c>
      <c r="N25" s="11">
        <f t="shared" si="1"/>
        <v>206750</v>
      </c>
      <c r="O25" s="12">
        <f>'[1]District OPS'!Q25</f>
        <v>63583</v>
      </c>
      <c r="P25" s="13">
        <f>'[1]District OPS'!R25</f>
        <v>70426</v>
      </c>
    </row>
    <row r="26" spans="1:16" s="14" customFormat="1" ht="13.7" customHeight="1" x14ac:dyDescent="0.25">
      <c r="A26" s="8">
        <v>18</v>
      </c>
      <c r="B26" s="9" t="s">
        <v>34</v>
      </c>
      <c r="C26" s="10">
        <f>'[1]District AGRI'!O27</f>
        <v>86644</v>
      </c>
      <c r="D26" s="10">
        <f>'[1]District AGRI'!P27</f>
        <v>66762</v>
      </c>
      <c r="E26" s="10">
        <f t="shared" si="0"/>
        <v>7528</v>
      </c>
      <c r="F26" s="10">
        <f t="shared" si="0"/>
        <v>47481</v>
      </c>
      <c r="G26" s="10">
        <f>'[1]District MSME'!I26+'[1]District MSME'!G26</f>
        <v>133</v>
      </c>
      <c r="H26" s="10">
        <f>'[1]District MSME'!J26+'[1]District MSME'!H26</f>
        <v>3910</v>
      </c>
      <c r="I26" s="10">
        <f>'[1]District MSME'!K26</f>
        <v>7661</v>
      </c>
      <c r="J26" s="10">
        <f>'[1]District MSME'!L26</f>
        <v>51391</v>
      </c>
      <c r="K26" s="10">
        <f>'[1]District OPS'!O26</f>
        <v>1420</v>
      </c>
      <c r="L26" s="10">
        <f>'[1]District OPS'!P26</f>
        <v>3600</v>
      </c>
      <c r="M26" s="11">
        <f t="shared" si="1"/>
        <v>95725</v>
      </c>
      <c r="N26" s="11">
        <f t="shared" si="1"/>
        <v>121753</v>
      </c>
      <c r="O26" s="12">
        <f>'[1]District OPS'!Q26</f>
        <v>71075</v>
      </c>
      <c r="P26" s="13">
        <f>'[1]District OPS'!R26</f>
        <v>63000</v>
      </c>
    </row>
    <row r="27" spans="1:16" s="14" customFormat="1" ht="13.7" customHeight="1" x14ac:dyDescent="0.25">
      <c r="A27" s="8">
        <v>19</v>
      </c>
      <c r="B27" s="9" t="s">
        <v>35</v>
      </c>
      <c r="C27" s="10">
        <f>'[1]District AGRI'!O28</f>
        <v>292217</v>
      </c>
      <c r="D27" s="10">
        <f>'[1]District AGRI'!P28</f>
        <v>786089</v>
      </c>
      <c r="E27" s="10">
        <f t="shared" si="0"/>
        <v>23944</v>
      </c>
      <c r="F27" s="10">
        <f t="shared" si="0"/>
        <v>393362</v>
      </c>
      <c r="G27" s="10">
        <f>'[1]District MSME'!I27+'[1]District MSME'!G27</f>
        <v>2378</v>
      </c>
      <c r="H27" s="10">
        <f>'[1]District MSME'!J27+'[1]District MSME'!H27</f>
        <v>36474</v>
      </c>
      <c r="I27" s="10">
        <f>'[1]District MSME'!K27</f>
        <v>26322</v>
      </c>
      <c r="J27" s="10">
        <f>'[1]District MSME'!L27</f>
        <v>429836</v>
      </c>
      <c r="K27" s="10">
        <f>'[1]District OPS'!O27</f>
        <v>9407</v>
      </c>
      <c r="L27" s="10">
        <f>'[1]District OPS'!P27</f>
        <v>22997</v>
      </c>
      <c r="M27" s="11">
        <f t="shared" si="1"/>
        <v>327946</v>
      </c>
      <c r="N27" s="11">
        <f t="shared" si="1"/>
        <v>1238922</v>
      </c>
      <c r="O27" s="12">
        <f>'[1]District OPS'!Q27</f>
        <v>198414</v>
      </c>
      <c r="P27" s="13">
        <f>'[1]District OPS'!R27</f>
        <v>465715</v>
      </c>
    </row>
    <row r="28" spans="1:16" s="14" customFormat="1" ht="13.7" customHeight="1" x14ac:dyDescent="0.25">
      <c r="A28" s="8">
        <v>20</v>
      </c>
      <c r="B28" s="9" t="s">
        <v>36</v>
      </c>
      <c r="C28" s="10">
        <f>'[1]District AGRI'!O29</f>
        <v>323565</v>
      </c>
      <c r="D28" s="10">
        <f>'[1]District AGRI'!P29</f>
        <v>658234</v>
      </c>
      <c r="E28" s="10">
        <f t="shared" si="0"/>
        <v>15126</v>
      </c>
      <c r="F28" s="10">
        <f t="shared" si="0"/>
        <v>212055</v>
      </c>
      <c r="G28" s="10">
        <f>'[1]District MSME'!I28+'[1]District MSME'!G28</f>
        <v>1314</v>
      </c>
      <c r="H28" s="10">
        <f>'[1]District MSME'!J28+'[1]District MSME'!H28</f>
        <v>10332</v>
      </c>
      <c r="I28" s="10">
        <f>'[1]District MSME'!K28</f>
        <v>16440</v>
      </c>
      <c r="J28" s="10">
        <f>'[1]District MSME'!L28</f>
        <v>222387</v>
      </c>
      <c r="K28" s="10">
        <f>'[1]District OPS'!O28</f>
        <v>6986</v>
      </c>
      <c r="L28" s="10">
        <f>'[1]District OPS'!P28</f>
        <v>13241</v>
      </c>
      <c r="M28" s="11">
        <f t="shared" si="1"/>
        <v>346991</v>
      </c>
      <c r="N28" s="11">
        <f t="shared" si="1"/>
        <v>893862</v>
      </c>
      <c r="O28" s="12">
        <f>'[1]District OPS'!Q28</f>
        <v>201208</v>
      </c>
      <c r="P28" s="13">
        <f>'[1]District OPS'!R28</f>
        <v>384701</v>
      </c>
    </row>
    <row r="29" spans="1:16" s="14" customFormat="1" ht="13.7" customHeight="1" x14ac:dyDescent="0.25">
      <c r="A29" s="8">
        <v>21</v>
      </c>
      <c r="B29" s="9" t="s">
        <v>37</v>
      </c>
      <c r="C29" s="10">
        <f>'[1]District AGRI'!O30</f>
        <v>469501</v>
      </c>
      <c r="D29" s="10">
        <f>'[1]District AGRI'!P30</f>
        <v>1006212</v>
      </c>
      <c r="E29" s="10">
        <f t="shared" si="0"/>
        <v>79241</v>
      </c>
      <c r="F29" s="10">
        <f t="shared" si="0"/>
        <v>3751134</v>
      </c>
      <c r="G29" s="10">
        <f>'[1]District MSME'!I29+'[1]District MSME'!G29</f>
        <v>6307</v>
      </c>
      <c r="H29" s="10">
        <f>'[1]District MSME'!J29+'[1]District MSME'!H29</f>
        <v>1122384</v>
      </c>
      <c r="I29" s="10">
        <f>'[1]District MSME'!K29</f>
        <v>85548</v>
      </c>
      <c r="J29" s="10">
        <f>'[1]District MSME'!L29</f>
        <v>4873518</v>
      </c>
      <c r="K29" s="10">
        <f>'[1]District OPS'!O29</f>
        <v>44484</v>
      </c>
      <c r="L29" s="10">
        <f>'[1]District OPS'!P29</f>
        <v>213203</v>
      </c>
      <c r="M29" s="11">
        <f t="shared" si="1"/>
        <v>599533</v>
      </c>
      <c r="N29" s="11">
        <f t="shared" si="1"/>
        <v>6092933</v>
      </c>
      <c r="O29" s="12">
        <f>'[1]District OPS'!Q29</f>
        <v>360005</v>
      </c>
      <c r="P29" s="13">
        <f>'[1]District OPS'!R29</f>
        <v>566986</v>
      </c>
    </row>
    <row r="30" spans="1:16" s="14" customFormat="1" ht="13.7" customHeight="1" x14ac:dyDescent="0.25">
      <c r="A30" s="8">
        <v>22</v>
      </c>
      <c r="B30" s="9" t="s">
        <v>38</v>
      </c>
      <c r="C30" s="10">
        <f>'[1]District AGRI'!O31</f>
        <v>103817</v>
      </c>
      <c r="D30" s="10">
        <f>'[1]District AGRI'!P31</f>
        <v>123578</v>
      </c>
      <c r="E30" s="10">
        <f t="shared" si="0"/>
        <v>2965</v>
      </c>
      <c r="F30" s="10">
        <f t="shared" si="0"/>
        <v>57163</v>
      </c>
      <c r="G30" s="10">
        <f>'[1]District MSME'!I30+'[1]District MSME'!G30</f>
        <v>65</v>
      </c>
      <c r="H30" s="10">
        <f>'[1]District MSME'!J30+'[1]District MSME'!H30</f>
        <v>1943</v>
      </c>
      <c r="I30" s="10">
        <f>'[1]District MSME'!K30</f>
        <v>3030</v>
      </c>
      <c r="J30" s="10">
        <f>'[1]District MSME'!L30</f>
        <v>59106</v>
      </c>
      <c r="K30" s="10">
        <f>'[1]District OPS'!O30</f>
        <v>1529</v>
      </c>
      <c r="L30" s="10">
        <f>'[1]District OPS'!P30</f>
        <v>3622</v>
      </c>
      <c r="M30" s="11">
        <f t="shared" si="1"/>
        <v>108376</v>
      </c>
      <c r="N30" s="11">
        <f t="shared" si="1"/>
        <v>186306</v>
      </c>
      <c r="O30" s="12">
        <f>'[1]District OPS'!Q30</f>
        <v>27184</v>
      </c>
      <c r="P30" s="13">
        <f>'[1]District OPS'!R30</f>
        <v>52040</v>
      </c>
    </row>
    <row r="31" spans="1:16" s="14" customFormat="1" ht="13.7" customHeight="1" x14ac:dyDescent="0.25">
      <c r="A31" s="8">
        <v>23</v>
      </c>
      <c r="B31" s="9" t="s">
        <v>39</v>
      </c>
      <c r="C31" s="10">
        <f>'[1]District AGRI'!O32</f>
        <v>184653</v>
      </c>
      <c r="D31" s="10">
        <f>'[1]District AGRI'!P32</f>
        <v>186837</v>
      </c>
      <c r="E31" s="10">
        <f t="shared" si="0"/>
        <v>7846</v>
      </c>
      <c r="F31" s="10">
        <f t="shared" si="0"/>
        <v>89630</v>
      </c>
      <c r="G31" s="10">
        <f>'[1]District MSME'!I31+'[1]District MSME'!G31</f>
        <v>141</v>
      </c>
      <c r="H31" s="10">
        <f>'[1]District MSME'!J31+'[1]District MSME'!H31</f>
        <v>3599</v>
      </c>
      <c r="I31" s="10">
        <f>'[1]District MSME'!K31</f>
        <v>7987</v>
      </c>
      <c r="J31" s="10">
        <f>'[1]District MSME'!L31</f>
        <v>93229</v>
      </c>
      <c r="K31" s="10">
        <f>'[1]District OPS'!O31</f>
        <v>1963</v>
      </c>
      <c r="L31" s="10">
        <f>'[1]District OPS'!P31</f>
        <v>3153</v>
      </c>
      <c r="M31" s="11">
        <f t="shared" si="1"/>
        <v>194603</v>
      </c>
      <c r="N31" s="11">
        <f t="shared" si="1"/>
        <v>283219</v>
      </c>
      <c r="O31" s="12">
        <f>'[1]District OPS'!Q31</f>
        <v>88685</v>
      </c>
      <c r="P31" s="13">
        <f>'[1]District OPS'!R31</f>
        <v>69666</v>
      </c>
    </row>
    <row r="32" spans="1:16" s="14" customFormat="1" ht="13.7" customHeight="1" x14ac:dyDescent="0.25">
      <c r="A32" s="8">
        <v>24</v>
      </c>
      <c r="B32" s="9" t="s">
        <v>40</v>
      </c>
      <c r="C32" s="10">
        <f>'[1]District AGRI'!O33</f>
        <v>299058</v>
      </c>
      <c r="D32" s="10">
        <f>'[1]District AGRI'!P33</f>
        <v>371125</v>
      </c>
      <c r="E32" s="10">
        <f t="shared" si="0"/>
        <v>8967</v>
      </c>
      <c r="F32" s="10">
        <f t="shared" si="0"/>
        <v>67660</v>
      </c>
      <c r="G32" s="10">
        <f>'[1]District MSME'!I32+'[1]District MSME'!G32</f>
        <v>163</v>
      </c>
      <c r="H32" s="10">
        <f>'[1]District MSME'!J32+'[1]District MSME'!H32</f>
        <v>2421</v>
      </c>
      <c r="I32" s="10">
        <f>'[1]District MSME'!K32</f>
        <v>9130</v>
      </c>
      <c r="J32" s="10">
        <f>'[1]District MSME'!L32</f>
        <v>70081</v>
      </c>
      <c r="K32" s="10">
        <f>'[1]District OPS'!O32</f>
        <v>1836</v>
      </c>
      <c r="L32" s="10">
        <f>'[1]District OPS'!P32</f>
        <v>3152</v>
      </c>
      <c r="M32" s="11">
        <f t="shared" si="1"/>
        <v>310024</v>
      </c>
      <c r="N32" s="11">
        <f t="shared" si="1"/>
        <v>444358</v>
      </c>
      <c r="O32" s="12">
        <f>'[1]District OPS'!Q32</f>
        <v>153472</v>
      </c>
      <c r="P32" s="13">
        <f>'[1]District OPS'!R32</f>
        <v>131140</v>
      </c>
    </row>
    <row r="33" spans="1:16" s="14" customFormat="1" ht="13.7" customHeight="1" x14ac:dyDescent="0.25">
      <c r="A33" s="8">
        <v>25</v>
      </c>
      <c r="B33" s="9" t="s">
        <v>41</v>
      </c>
      <c r="C33" s="10">
        <f>'[1]District AGRI'!O34</f>
        <v>180903</v>
      </c>
      <c r="D33" s="10">
        <f>'[1]District AGRI'!P34</f>
        <v>224117</v>
      </c>
      <c r="E33" s="10">
        <f t="shared" si="0"/>
        <v>11799</v>
      </c>
      <c r="F33" s="10">
        <f t="shared" si="0"/>
        <v>150166</v>
      </c>
      <c r="G33" s="10">
        <f>'[1]District MSME'!I33+'[1]District MSME'!G33</f>
        <v>832</v>
      </c>
      <c r="H33" s="10">
        <f>'[1]District MSME'!J33+'[1]District MSME'!H33</f>
        <v>5678</v>
      </c>
      <c r="I33" s="10">
        <f>'[1]District MSME'!K33</f>
        <v>12631</v>
      </c>
      <c r="J33" s="10">
        <f>'[1]District MSME'!L33</f>
        <v>155844</v>
      </c>
      <c r="K33" s="10">
        <f>'[1]District OPS'!O33</f>
        <v>3416</v>
      </c>
      <c r="L33" s="10">
        <f>'[1]District OPS'!P33</f>
        <v>9255</v>
      </c>
      <c r="M33" s="11">
        <f t="shared" si="1"/>
        <v>196950</v>
      </c>
      <c r="N33" s="11">
        <f t="shared" si="1"/>
        <v>389216</v>
      </c>
      <c r="O33" s="12">
        <f>'[1]District OPS'!Q33</f>
        <v>140185</v>
      </c>
      <c r="P33" s="13">
        <f>'[1]District OPS'!R33</f>
        <v>160570</v>
      </c>
    </row>
    <row r="34" spans="1:16" s="14" customFormat="1" ht="13.7" customHeight="1" x14ac:dyDescent="0.25">
      <c r="A34" s="8">
        <v>26</v>
      </c>
      <c r="B34" s="9" t="s">
        <v>42</v>
      </c>
      <c r="C34" s="10">
        <f>'[1]District AGRI'!O35</f>
        <v>144641</v>
      </c>
      <c r="D34" s="10">
        <f>'[1]District AGRI'!P35</f>
        <v>342413</v>
      </c>
      <c r="E34" s="10">
        <f t="shared" si="0"/>
        <v>26757</v>
      </c>
      <c r="F34" s="10">
        <f t="shared" si="0"/>
        <v>1121590</v>
      </c>
      <c r="G34" s="10">
        <f>'[1]District MSME'!I34+'[1]District MSME'!G34</f>
        <v>1660</v>
      </c>
      <c r="H34" s="10">
        <f>'[1]District MSME'!J34+'[1]District MSME'!H34</f>
        <v>214097</v>
      </c>
      <c r="I34" s="10">
        <f>'[1]District MSME'!K34</f>
        <v>28417</v>
      </c>
      <c r="J34" s="10">
        <f>'[1]District MSME'!L34</f>
        <v>1335687</v>
      </c>
      <c r="K34" s="10">
        <f>'[1]District OPS'!O34</f>
        <v>24198</v>
      </c>
      <c r="L34" s="10">
        <f>'[1]District OPS'!P34</f>
        <v>65124</v>
      </c>
      <c r="M34" s="11">
        <f t="shared" si="1"/>
        <v>197256</v>
      </c>
      <c r="N34" s="11">
        <f t="shared" si="1"/>
        <v>1743224</v>
      </c>
      <c r="O34" s="12">
        <f>'[1]District OPS'!Q34</f>
        <v>85250</v>
      </c>
      <c r="P34" s="13">
        <f>'[1]District OPS'!R34</f>
        <v>198195</v>
      </c>
    </row>
    <row r="35" spans="1:16" s="14" customFormat="1" ht="13.7" customHeight="1" x14ac:dyDescent="0.25">
      <c r="A35" s="8">
        <v>27</v>
      </c>
      <c r="B35" s="9" t="s">
        <v>43</v>
      </c>
      <c r="C35" s="10">
        <f>'[1]District AGRI'!O36</f>
        <v>79022</v>
      </c>
      <c r="D35" s="10">
        <f>'[1]District AGRI'!P36</f>
        <v>107112</v>
      </c>
      <c r="E35" s="10">
        <f t="shared" si="0"/>
        <v>4719</v>
      </c>
      <c r="F35" s="10">
        <f t="shared" si="0"/>
        <v>43771</v>
      </c>
      <c r="G35" s="10">
        <f>'[1]District MSME'!I35+'[1]District MSME'!G35</f>
        <v>26</v>
      </c>
      <c r="H35" s="10">
        <f>'[1]District MSME'!J35+'[1]District MSME'!H35</f>
        <v>1038</v>
      </c>
      <c r="I35" s="10">
        <f>'[1]District MSME'!K35</f>
        <v>4745</v>
      </c>
      <c r="J35" s="10">
        <f>'[1]District MSME'!L35</f>
        <v>44809</v>
      </c>
      <c r="K35" s="10">
        <f>'[1]District OPS'!O35</f>
        <v>573</v>
      </c>
      <c r="L35" s="10">
        <f>'[1]District OPS'!P35</f>
        <v>1571</v>
      </c>
      <c r="M35" s="11">
        <f t="shared" si="1"/>
        <v>84340</v>
      </c>
      <c r="N35" s="11">
        <f t="shared" si="1"/>
        <v>153492</v>
      </c>
      <c r="O35" s="12">
        <f>'[1]District OPS'!Q35</f>
        <v>57649</v>
      </c>
      <c r="P35" s="13">
        <f>'[1]District OPS'!R35</f>
        <v>59898</v>
      </c>
    </row>
    <row r="36" spans="1:16" s="14" customFormat="1" ht="13.7" customHeight="1" x14ac:dyDescent="0.25">
      <c r="A36" s="8">
        <v>28</v>
      </c>
      <c r="B36" s="9" t="s">
        <v>44</v>
      </c>
      <c r="C36" s="10">
        <f>'[1]District AGRI'!O37</f>
        <v>91218</v>
      </c>
      <c r="D36" s="10">
        <f>'[1]District AGRI'!P37</f>
        <v>156568</v>
      </c>
      <c r="E36" s="10">
        <f t="shared" si="0"/>
        <v>5940</v>
      </c>
      <c r="F36" s="10">
        <f t="shared" si="0"/>
        <v>365199</v>
      </c>
      <c r="G36" s="10">
        <f>'[1]District MSME'!I36+'[1]District MSME'!G36</f>
        <v>266</v>
      </c>
      <c r="H36" s="10">
        <f>'[1]District MSME'!J36+'[1]District MSME'!H36</f>
        <v>99643</v>
      </c>
      <c r="I36" s="10">
        <f>'[1]District MSME'!K36</f>
        <v>6206</v>
      </c>
      <c r="J36" s="10">
        <f>'[1]District MSME'!L36</f>
        <v>464842</v>
      </c>
      <c r="K36" s="10">
        <f>'[1]District OPS'!O36</f>
        <v>2561</v>
      </c>
      <c r="L36" s="10">
        <f>'[1]District OPS'!P36</f>
        <v>19226</v>
      </c>
      <c r="M36" s="11">
        <f t="shared" si="1"/>
        <v>99985</v>
      </c>
      <c r="N36" s="11">
        <f t="shared" si="1"/>
        <v>640636</v>
      </c>
      <c r="O36" s="12">
        <f>'[1]District OPS'!Q36</f>
        <v>59467</v>
      </c>
      <c r="P36" s="13">
        <f>'[1]District OPS'!R36</f>
        <v>80146</v>
      </c>
    </row>
    <row r="37" spans="1:16" s="14" customFormat="1" ht="13.7" customHeight="1" x14ac:dyDescent="0.25">
      <c r="A37" s="8">
        <v>29</v>
      </c>
      <c r="B37" s="9" t="s">
        <v>45</v>
      </c>
      <c r="C37" s="10">
        <f>'[1]District AGRI'!O38</f>
        <v>150145</v>
      </c>
      <c r="D37" s="10">
        <f>'[1]District AGRI'!P38</f>
        <v>344570</v>
      </c>
      <c r="E37" s="10">
        <f t="shared" ref="E37:F49" si="2">I37-G37</f>
        <v>25664</v>
      </c>
      <c r="F37" s="10">
        <f t="shared" si="2"/>
        <v>509004</v>
      </c>
      <c r="G37" s="10">
        <f>'[1]District MSME'!I37+'[1]District MSME'!G37</f>
        <v>716</v>
      </c>
      <c r="H37" s="10">
        <f>'[1]District MSME'!J37+'[1]District MSME'!H37</f>
        <v>79874</v>
      </c>
      <c r="I37" s="10">
        <f>'[1]District MSME'!K37</f>
        <v>26380</v>
      </c>
      <c r="J37" s="10">
        <f>'[1]District MSME'!L37</f>
        <v>588878</v>
      </c>
      <c r="K37" s="10">
        <f>'[1]District OPS'!O37</f>
        <v>8942</v>
      </c>
      <c r="L37" s="10">
        <f>'[1]District OPS'!P37</f>
        <v>30431</v>
      </c>
      <c r="M37" s="11">
        <f t="shared" ref="M37:N49" si="3">C37+I37+K37</f>
        <v>185467</v>
      </c>
      <c r="N37" s="11">
        <f t="shared" si="3"/>
        <v>963879</v>
      </c>
      <c r="O37" s="12">
        <f>'[1]District OPS'!Q37</f>
        <v>113747</v>
      </c>
      <c r="P37" s="13">
        <f>'[1]District OPS'!R37</f>
        <v>204686</v>
      </c>
    </row>
    <row r="38" spans="1:16" s="14" customFormat="1" ht="13.7" customHeight="1" x14ac:dyDescent="0.25">
      <c r="A38" s="8">
        <v>30</v>
      </c>
      <c r="B38" s="9" t="s">
        <v>46</v>
      </c>
      <c r="C38" s="10">
        <f>'[1]District AGRI'!O39</f>
        <v>147772</v>
      </c>
      <c r="D38" s="10">
        <f>'[1]District AGRI'!P39</f>
        <v>153288</v>
      </c>
      <c r="E38" s="10">
        <f t="shared" si="2"/>
        <v>7214</v>
      </c>
      <c r="F38" s="10">
        <f t="shared" si="2"/>
        <v>111843</v>
      </c>
      <c r="G38" s="10">
        <f>'[1]District MSME'!I38+'[1]District MSME'!G38</f>
        <v>213</v>
      </c>
      <c r="H38" s="10">
        <f>'[1]District MSME'!J38+'[1]District MSME'!H38</f>
        <v>15656</v>
      </c>
      <c r="I38" s="10">
        <f>'[1]District MSME'!K38</f>
        <v>7427</v>
      </c>
      <c r="J38" s="10">
        <f>'[1]District MSME'!L38</f>
        <v>127499</v>
      </c>
      <c r="K38" s="10">
        <f>'[1]District OPS'!O38</f>
        <v>2046</v>
      </c>
      <c r="L38" s="10">
        <f>'[1]District OPS'!P38</f>
        <v>6219</v>
      </c>
      <c r="M38" s="11">
        <f t="shared" si="3"/>
        <v>157245</v>
      </c>
      <c r="N38" s="11">
        <f t="shared" si="3"/>
        <v>287006</v>
      </c>
      <c r="O38" s="12">
        <f>'[1]District OPS'!Q38</f>
        <v>120477</v>
      </c>
      <c r="P38" s="13">
        <f>'[1]District OPS'!R38</f>
        <v>120458</v>
      </c>
    </row>
    <row r="39" spans="1:16" s="14" customFormat="1" ht="13.7" customHeight="1" x14ac:dyDescent="0.25">
      <c r="A39" s="8">
        <v>31</v>
      </c>
      <c r="B39" s="9" t="s">
        <v>47</v>
      </c>
      <c r="C39" s="10">
        <f>'[1]District AGRI'!O40</f>
        <v>146026</v>
      </c>
      <c r="D39" s="10">
        <f>'[1]District AGRI'!P40</f>
        <v>199108</v>
      </c>
      <c r="E39" s="10">
        <f t="shared" si="2"/>
        <v>6757</v>
      </c>
      <c r="F39" s="10">
        <f t="shared" si="2"/>
        <v>107345</v>
      </c>
      <c r="G39" s="10">
        <f>'[1]District MSME'!I39+'[1]District MSME'!G39</f>
        <v>128</v>
      </c>
      <c r="H39" s="10">
        <f>'[1]District MSME'!J39+'[1]District MSME'!H39</f>
        <v>12828</v>
      </c>
      <c r="I39" s="10">
        <f>'[1]District MSME'!K39</f>
        <v>6885</v>
      </c>
      <c r="J39" s="10">
        <f>'[1]District MSME'!L39</f>
        <v>120173</v>
      </c>
      <c r="K39" s="10">
        <f>'[1]District OPS'!O39</f>
        <v>2350</v>
      </c>
      <c r="L39" s="10">
        <f>'[1]District OPS'!P39</f>
        <v>5920</v>
      </c>
      <c r="M39" s="11">
        <f t="shared" si="3"/>
        <v>155261</v>
      </c>
      <c r="N39" s="11">
        <f t="shared" si="3"/>
        <v>325201</v>
      </c>
      <c r="O39" s="12">
        <f>'[1]District OPS'!Q39</f>
        <v>68813</v>
      </c>
      <c r="P39" s="13">
        <f>'[1]District OPS'!R39</f>
        <v>81738</v>
      </c>
    </row>
    <row r="40" spans="1:16" s="14" customFormat="1" ht="13.7" customHeight="1" x14ac:dyDescent="0.25">
      <c r="A40" s="8">
        <v>32</v>
      </c>
      <c r="B40" s="9" t="s">
        <v>48</v>
      </c>
      <c r="C40" s="10">
        <f>'[1]District AGRI'!O41</f>
        <v>103623</v>
      </c>
      <c r="D40" s="10">
        <f>'[1]District AGRI'!P41</f>
        <v>143960</v>
      </c>
      <c r="E40" s="10">
        <f t="shared" si="2"/>
        <v>12301</v>
      </c>
      <c r="F40" s="10">
        <f t="shared" si="2"/>
        <v>248224</v>
      </c>
      <c r="G40" s="10">
        <f>'[1]District MSME'!I40+'[1]District MSME'!G40</f>
        <v>549</v>
      </c>
      <c r="H40" s="10">
        <f>'[1]District MSME'!J40+'[1]District MSME'!H40</f>
        <v>37264</v>
      </c>
      <c r="I40" s="10">
        <f>'[1]District MSME'!K40</f>
        <v>12850</v>
      </c>
      <c r="J40" s="10">
        <f>'[1]District MSME'!L40</f>
        <v>285488</v>
      </c>
      <c r="K40" s="10">
        <f>'[1]District OPS'!O40</f>
        <v>5242</v>
      </c>
      <c r="L40" s="10">
        <f>'[1]District OPS'!P40</f>
        <v>10209</v>
      </c>
      <c r="M40" s="11">
        <f t="shared" si="3"/>
        <v>121715</v>
      </c>
      <c r="N40" s="11">
        <f t="shared" si="3"/>
        <v>439657</v>
      </c>
      <c r="O40" s="12">
        <f>'[1]District OPS'!Q40</f>
        <v>69508</v>
      </c>
      <c r="P40" s="13">
        <f>'[1]District OPS'!R40</f>
        <v>108902</v>
      </c>
    </row>
    <row r="41" spans="1:16" s="14" customFormat="1" ht="13.7" customHeight="1" x14ac:dyDescent="0.25">
      <c r="A41" s="8">
        <v>33</v>
      </c>
      <c r="B41" s="9" t="s">
        <v>49</v>
      </c>
      <c r="C41" s="10">
        <f>'[1]District AGRI'!O42</f>
        <v>64622</v>
      </c>
      <c r="D41" s="10">
        <f>'[1]District AGRI'!P42</f>
        <v>115433</v>
      </c>
      <c r="E41" s="10">
        <f t="shared" si="2"/>
        <v>2826</v>
      </c>
      <c r="F41" s="10">
        <f t="shared" si="2"/>
        <v>33140</v>
      </c>
      <c r="G41" s="10">
        <f>'[1]District MSME'!I41+'[1]District MSME'!G41</f>
        <v>49</v>
      </c>
      <c r="H41" s="10">
        <f>'[1]District MSME'!J41+'[1]District MSME'!H41</f>
        <v>1994</v>
      </c>
      <c r="I41" s="10">
        <f>'[1]District MSME'!K41</f>
        <v>2875</v>
      </c>
      <c r="J41" s="10">
        <f>'[1]District MSME'!L41</f>
        <v>35134</v>
      </c>
      <c r="K41" s="10">
        <f>'[1]District OPS'!O41</f>
        <v>565</v>
      </c>
      <c r="L41" s="10">
        <f>'[1]District OPS'!P41</f>
        <v>10650</v>
      </c>
      <c r="M41" s="11">
        <f t="shared" si="3"/>
        <v>68062</v>
      </c>
      <c r="N41" s="11">
        <f t="shared" si="3"/>
        <v>161217</v>
      </c>
      <c r="O41" s="12">
        <f>'[1]District OPS'!Q41</f>
        <v>27294</v>
      </c>
      <c r="P41" s="13">
        <f>'[1]District OPS'!R41</f>
        <v>39550</v>
      </c>
    </row>
    <row r="42" spans="1:16" s="14" customFormat="1" ht="13.7" customHeight="1" x14ac:dyDescent="0.25">
      <c r="A42" s="8">
        <v>34</v>
      </c>
      <c r="B42" s="9" t="s">
        <v>50</v>
      </c>
      <c r="C42" s="10">
        <f>'[1]District AGRI'!O43</f>
        <v>75524</v>
      </c>
      <c r="D42" s="10">
        <f>'[1]District AGRI'!P43</f>
        <v>69729</v>
      </c>
      <c r="E42" s="10">
        <f t="shared" si="2"/>
        <v>5795</v>
      </c>
      <c r="F42" s="10">
        <f t="shared" si="2"/>
        <v>27072</v>
      </c>
      <c r="G42" s="10">
        <f>'[1]District MSME'!I42+'[1]District MSME'!G42</f>
        <v>58</v>
      </c>
      <c r="H42" s="10">
        <f>'[1]District MSME'!J42+'[1]District MSME'!H42</f>
        <v>189</v>
      </c>
      <c r="I42" s="10">
        <f>'[1]District MSME'!K42</f>
        <v>5853</v>
      </c>
      <c r="J42" s="10">
        <f>'[1]District MSME'!L42</f>
        <v>27261</v>
      </c>
      <c r="K42" s="10">
        <f>'[1]District OPS'!O42</f>
        <v>783</v>
      </c>
      <c r="L42" s="10">
        <f>'[1]District OPS'!P42</f>
        <v>1741</v>
      </c>
      <c r="M42" s="11">
        <f t="shared" si="3"/>
        <v>82160</v>
      </c>
      <c r="N42" s="11">
        <f t="shared" si="3"/>
        <v>98731</v>
      </c>
      <c r="O42" s="12">
        <f>'[1]District OPS'!Q42</f>
        <v>67147</v>
      </c>
      <c r="P42" s="13">
        <f>'[1]District OPS'!R42</f>
        <v>58804</v>
      </c>
    </row>
    <row r="43" spans="1:16" s="14" customFormat="1" ht="13.7" customHeight="1" x14ac:dyDescent="0.25">
      <c r="A43" s="8">
        <v>35</v>
      </c>
      <c r="B43" s="9" t="s">
        <v>51</v>
      </c>
      <c r="C43" s="10">
        <f>'[1]District AGRI'!O44</f>
        <v>53770</v>
      </c>
      <c r="D43" s="10">
        <f>'[1]District AGRI'!P44</f>
        <v>51330</v>
      </c>
      <c r="E43" s="10">
        <f t="shared" si="2"/>
        <v>9533</v>
      </c>
      <c r="F43" s="10">
        <f t="shared" si="2"/>
        <v>108590</v>
      </c>
      <c r="G43" s="10">
        <f>'[1]District MSME'!I43+'[1]District MSME'!G43</f>
        <v>254</v>
      </c>
      <c r="H43" s="10">
        <f>'[1]District MSME'!J43+'[1]District MSME'!H43</f>
        <v>9032</v>
      </c>
      <c r="I43" s="10">
        <f>'[1]District MSME'!K43</f>
        <v>9787</v>
      </c>
      <c r="J43" s="10">
        <f>'[1]District MSME'!L43</f>
        <v>117622</v>
      </c>
      <c r="K43" s="10">
        <f>'[1]District OPS'!O43</f>
        <v>2779</v>
      </c>
      <c r="L43" s="10">
        <f>'[1]District OPS'!P43</f>
        <v>5831</v>
      </c>
      <c r="M43" s="11">
        <f t="shared" si="3"/>
        <v>66336</v>
      </c>
      <c r="N43" s="11">
        <f t="shared" si="3"/>
        <v>174783</v>
      </c>
      <c r="O43" s="12">
        <f>'[1]District OPS'!Q43</f>
        <v>47672</v>
      </c>
      <c r="P43" s="13">
        <f>'[1]District OPS'!R43</f>
        <v>42522</v>
      </c>
    </row>
    <row r="44" spans="1:16" s="14" customFormat="1" ht="13.7" customHeight="1" x14ac:dyDescent="0.25">
      <c r="A44" s="8">
        <v>36</v>
      </c>
      <c r="B44" s="9" t="s">
        <v>52</v>
      </c>
      <c r="C44" s="10">
        <f>'[1]District AGRI'!O45</f>
        <v>43233</v>
      </c>
      <c r="D44" s="10">
        <f>'[1]District AGRI'!P45</f>
        <v>43123</v>
      </c>
      <c r="E44" s="10">
        <f t="shared" si="2"/>
        <v>1792</v>
      </c>
      <c r="F44" s="10">
        <f t="shared" si="2"/>
        <v>6881</v>
      </c>
      <c r="G44" s="10">
        <f>'[1]District MSME'!I44+'[1]District MSME'!G44</f>
        <v>27</v>
      </c>
      <c r="H44" s="10">
        <f>'[1]District MSME'!J44+'[1]District MSME'!H44</f>
        <v>117</v>
      </c>
      <c r="I44" s="10">
        <f>'[1]District MSME'!K44</f>
        <v>1819</v>
      </c>
      <c r="J44" s="10">
        <f>'[1]District MSME'!L44</f>
        <v>6998</v>
      </c>
      <c r="K44" s="10">
        <f>'[1]District OPS'!O44</f>
        <v>1139</v>
      </c>
      <c r="L44" s="10">
        <f>'[1]District OPS'!P44</f>
        <v>1315</v>
      </c>
      <c r="M44" s="11">
        <f t="shared" si="3"/>
        <v>46191</v>
      </c>
      <c r="N44" s="11">
        <f t="shared" si="3"/>
        <v>51436</v>
      </c>
      <c r="O44" s="12">
        <f>'[1]District OPS'!Q44</f>
        <v>29579</v>
      </c>
      <c r="P44" s="13">
        <f>'[1]District OPS'!R44</f>
        <v>21483</v>
      </c>
    </row>
    <row r="45" spans="1:16" s="14" customFormat="1" ht="13.7" customHeight="1" x14ac:dyDescent="0.25">
      <c r="A45" s="8">
        <v>37</v>
      </c>
      <c r="B45" s="9" t="s">
        <v>53</v>
      </c>
      <c r="C45" s="10">
        <f>'[1]District AGRI'!O46</f>
        <v>223860</v>
      </c>
      <c r="D45" s="10">
        <f>'[1]District AGRI'!P46</f>
        <v>320307</v>
      </c>
      <c r="E45" s="10">
        <f t="shared" si="2"/>
        <v>7324</v>
      </c>
      <c r="F45" s="10">
        <f t="shared" si="2"/>
        <v>74094</v>
      </c>
      <c r="G45" s="10">
        <f>'[1]District MSME'!I45+'[1]District MSME'!G45</f>
        <v>88</v>
      </c>
      <c r="H45" s="10">
        <f>'[1]District MSME'!J45+'[1]District MSME'!H45</f>
        <v>507</v>
      </c>
      <c r="I45" s="10">
        <f>'[1]District MSME'!K45</f>
        <v>7412</v>
      </c>
      <c r="J45" s="10">
        <f>'[1]District MSME'!L45</f>
        <v>74601</v>
      </c>
      <c r="K45" s="10">
        <f>'[1]District OPS'!O45</f>
        <v>1577</v>
      </c>
      <c r="L45" s="10">
        <f>'[1]District OPS'!P45</f>
        <v>2944</v>
      </c>
      <c r="M45" s="11">
        <f t="shared" si="3"/>
        <v>232849</v>
      </c>
      <c r="N45" s="11">
        <f t="shared" si="3"/>
        <v>397852</v>
      </c>
      <c r="O45" s="12">
        <f>'[1]District OPS'!Q45</f>
        <v>117869</v>
      </c>
      <c r="P45" s="13">
        <f>'[1]District OPS'!R45</f>
        <v>112379</v>
      </c>
    </row>
    <row r="46" spans="1:16" s="14" customFormat="1" ht="13.7" customHeight="1" x14ac:dyDescent="0.25">
      <c r="A46" s="8">
        <v>38</v>
      </c>
      <c r="B46" s="9" t="s">
        <v>54</v>
      </c>
      <c r="C46" s="10">
        <f>'[1]District AGRI'!O47</f>
        <v>224675</v>
      </c>
      <c r="D46" s="10">
        <f>'[1]District AGRI'!P47</f>
        <v>299547</v>
      </c>
      <c r="E46" s="10">
        <f t="shared" si="2"/>
        <v>17823</v>
      </c>
      <c r="F46" s="10">
        <f t="shared" si="2"/>
        <v>238527</v>
      </c>
      <c r="G46" s="10">
        <f>'[1]District MSME'!I46+'[1]District MSME'!G46</f>
        <v>1289</v>
      </c>
      <c r="H46" s="10">
        <f>'[1]District MSME'!J46+'[1]District MSME'!H46</f>
        <v>18916</v>
      </c>
      <c r="I46" s="10">
        <f>'[1]District MSME'!K46</f>
        <v>19112</v>
      </c>
      <c r="J46" s="10">
        <f>'[1]District MSME'!L46</f>
        <v>257443</v>
      </c>
      <c r="K46" s="10">
        <f>'[1]District OPS'!O46</f>
        <v>5074</v>
      </c>
      <c r="L46" s="10">
        <f>'[1]District OPS'!P46</f>
        <v>15448</v>
      </c>
      <c r="M46" s="11">
        <f t="shared" si="3"/>
        <v>248861</v>
      </c>
      <c r="N46" s="11">
        <f t="shared" si="3"/>
        <v>572438</v>
      </c>
      <c r="O46" s="12">
        <f>'[1]District OPS'!Q46</f>
        <v>174694</v>
      </c>
      <c r="P46" s="13">
        <f>'[1]District OPS'!R46</f>
        <v>225720</v>
      </c>
    </row>
    <row r="47" spans="1:16" s="14" customFormat="1" ht="13.7" customHeight="1" x14ac:dyDescent="0.25">
      <c r="A47" s="8">
        <v>39</v>
      </c>
      <c r="B47" s="9" t="s">
        <v>55</v>
      </c>
      <c r="C47" s="10">
        <f>'[1]District AGRI'!O48</f>
        <v>58275</v>
      </c>
      <c r="D47" s="10">
        <f>'[1]District AGRI'!P48</f>
        <v>58241</v>
      </c>
      <c r="E47" s="10">
        <f t="shared" si="2"/>
        <v>6317</v>
      </c>
      <c r="F47" s="10">
        <f t="shared" si="2"/>
        <v>97564</v>
      </c>
      <c r="G47" s="10">
        <f>'[1]District MSME'!I47+'[1]District MSME'!G47</f>
        <v>269</v>
      </c>
      <c r="H47" s="10">
        <f>'[1]District MSME'!J47+'[1]District MSME'!H47</f>
        <v>3195</v>
      </c>
      <c r="I47" s="10">
        <f>'[1]District MSME'!K47</f>
        <v>6586</v>
      </c>
      <c r="J47" s="10">
        <f>'[1]District MSME'!L47</f>
        <v>100759</v>
      </c>
      <c r="K47" s="10">
        <f>'[1]District OPS'!O47</f>
        <v>1683</v>
      </c>
      <c r="L47" s="10">
        <f>'[1]District OPS'!P47</f>
        <v>4387</v>
      </c>
      <c r="M47" s="11">
        <f t="shared" si="3"/>
        <v>66544</v>
      </c>
      <c r="N47" s="11">
        <f t="shared" si="3"/>
        <v>163387</v>
      </c>
      <c r="O47" s="12">
        <f>'[1]District OPS'!Q47</f>
        <v>38500</v>
      </c>
      <c r="P47" s="13">
        <f>'[1]District OPS'!R47</f>
        <v>40976</v>
      </c>
    </row>
    <row r="48" spans="1:16" s="14" customFormat="1" ht="13.7" customHeight="1" x14ac:dyDescent="0.25">
      <c r="A48" s="8">
        <v>40</v>
      </c>
      <c r="B48" s="9" t="s">
        <v>56</v>
      </c>
      <c r="C48" s="10">
        <f>'[1]District AGRI'!O49</f>
        <v>204177</v>
      </c>
      <c r="D48" s="10">
        <f>'[1]District AGRI'!P49</f>
        <v>314826</v>
      </c>
      <c r="E48" s="10">
        <f t="shared" si="2"/>
        <v>9564</v>
      </c>
      <c r="F48" s="10">
        <f t="shared" si="2"/>
        <v>92125</v>
      </c>
      <c r="G48" s="10">
        <f>'[1]District MSME'!I48+'[1]District MSME'!G48</f>
        <v>144</v>
      </c>
      <c r="H48" s="10">
        <f>'[1]District MSME'!J48+'[1]District MSME'!H48</f>
        <v>1256</v>
      </c>
      <c r="I48" s="10">
        <f>'[1]District MSME'!K48</f>
        <v>9708</v>
      </c>
      <c r="J48" s="10">
        <f>'[1]District MSME'!L48</f>
        <v>93381</v>
      </c>
      <c r="K48" s="10">
        <f>'[1]District OPS'!O48</f>
        <v>1857</v>
      </c>
      <c r="L48" s="10">
        <f>'[1]District OPS'!P48</f>
        <v>5393</v>
      </c>
      <c r="M48" s="11">
        <f t="shared" si="3"/>
        <v>215742</v>
      </c>
      <c r="N48" s="11">
        <f t="shared" si="3"/>
        <v>413600</v>
      </c>
      <c r="O48" s="12">
        <f>'[1]District OPS'!Q48</f>
        <v>139647</v>
      </c>
      <c r="P48" s="13">
        <f>'[1]District OPS'!R48</f>
        <v>182765</v>
      </c>
    </row>
    <row r="49" spans="1:16" s="14" customFormat="1" ht="13.7" customHeight="1" x14ac:dyDescent="0.25">
      <c r="A49" s="8">
        <v>41</v>
      </c>
      <c r="B49" s="9" t="s">
        <v>57</v>
      </c>
      <c r="C49" s="10">
        <f>'[1]District AGRI'!O50</f>
        <v>88795</v>
      </c>
      <c r="D49" s="10">
        <f>'[1]District AGRI'!P50</f>
        <v>112168</v>
      </c>
      <c r="E49" s="10">
        <f t="shared" si="2"/>
        <v>21780</v>
      </c>
      <c r="F49" s="10">
        <f t="shared" si="2"/>
        <v>663131</v>
      </c>
      <c r="G49" s="10">
        <f>'[1]District MSME'!I49+'[1]District MSME'!G49</f>
        <v>1360</v>
      </c>
      <c r="H49" s="10">
        <f>'[1]District MSME'!J49+'[1]District MSME'!H49</f>
        <v>182051</v>
      </c>
      <c r="I49" s="10">
        <f>'[1]District MSME'!K49</f>
        <v>23140</v>
      </c>
      <c r="J49" s="10">
        <f>'[1]District MSME'!L49</f>
        <v>845182</v>
      </c>
      <c r="K49" s="10">
        <f>'[1]District OPS'!O49</f>
        <v>8200</v>
      </c>
      <c r="L49" s="10">
        <f>'[1]District OPS'!P49</f>
        <v>25180</v>
      </c>
      <c r="M49" s="11">
        <f t="shared" si="3"/>
        <v>120135</v>
      </c>
      <c r="N49" s="11">
        <f t="shared" si="3"/>
        <v>982530</v>
      </c>
      <c r="O49" s="12">
        <f>'[1]District OPS'!Q49</f>
        <v>78090</v>
      </c>
      <c r="P49" s="13">
        <f>'[1]District OPS'!R49</f>
        <v>118516</v>
      </c>
    </row>
    <row r="50" spans="1:16" s="14" customFormat="1" ht="13.7" customHeight="1" x14ac:dyDescent="0.25">
      <c r="A50" s="26" t="s">
        <v>58</v>
      </c>
      <c r="B50" s="26"/>
      <c r="C50" s="16">
        <f t="shared" ref="C50:P50" si="4">SUM(C9:C49)</f>
        <v>6371440</v>
      </c>
      <c r="D50" s="16">
        <f t="shared" si="4"/>
        <v>9744771</v>
      </c>
      <c r="E50" s="16">
        <f t="shared" si="4"/>
        <v>513194</v>
      </c>
      <c r="F50" s="16">
        <f t="shared" si="4"/>
        <v>11655967</v>
      </c>
      <c r="G50" s="16">
        <f t="shared" si="4"/>
        <v>25010</v>
      </c>
      <c r="H50" s="16">
        <f t="shared" si="4"/>
        <v>2379446</v>
      </c>
      <c r="I50" s="16">
        <f t="shared" si="4"/>
        <v>538204</v>
      </c>
      <c r="J50" s="16">
        <f t="shared" si="4"/>
        <v>14035413</v>
      </c>
      <c r="K50" s="16">
        <f t="shared" si="4"/>
        <v>198489</v>
      </c>
      <c r="L50" s="16">
        <f t="shared" si="4"/>
        <v>646804</v>
      </c>
      <c r="M50" s="16">
        <f t="shared" si="4"/>
        <v>7108133</v>
      </c>
      <c r="N50" s="16">
        <f t="shared" si="4"/>
        <v>24426988</v>
      </c>
      <c r="O50" s="16">
        <f t="shared" si="4"/>
        <v>4131935</v>
      </c>
      <c r="P50" s="16">
        <f t="shared" si="4"/>
        <v>5553814</v>
      </c>
    </row>
    <row r="51" spans="1:16" s="14" customFormat="1" ht="12.75" x14ac:dyDescent="0.25">
      <c r="A51" s="18"/>
      <c r="B51" s="19"/>
      <c r="I51" s="17"/>
      <c r="J51" s="17"/>
      <c r="K51" s="17"/>
      <c r="L51" s="17"/>
      <c r="P51" s="15"/>
    </row>
    <row r="52" spans="1:16" s="14" customFormat="1" x14ac:dyDescent="0.25">
      <c r="A52" s="18"/>
      <c r="B52" s="19"/>
      <c r="E52" s="20"/>
      <c r="F52" s="20"/>
      <c r="H52" s="15"/>
      <c r="L52" s="15"/>
      <c r="P52" s="15"/>
    </row>
    <row r="53" spans="1:16" s="14" customFormat="1" ht="12.75" x14ac:dyDescent="0.25">
      <c r="A53" s="18"/>
      <c r="B53" s="1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s="14" customFormat="1" ht="12.75" x14ac:dyDescent="0.25">
      <c r="A54" s="18"/>
      <c r="B54" s="19"/>
      <c r="I54" s="17"/>
      <c r="J54" s="17"/>
      <c r="K54" s="17"/>
      <c r="L54" s="17"/>
      <c r="P54" s="15"/>
    </row>
    <row r="55" spans="1:16" s="14" customFormat="1" ht="12.75" x14ac:dyDescent="0.25">
      <c r="A55" s="18"/>
      <c r="B55" s="19"/>
      <c r="H55" s="15"/>
      <c r="L55" s="15"/>
      <c r="P55" s="15"/>
    </row>
    <row r="56" spans="1:16" s="14" customFormat="1" ht="12.75" x14ac:dyDescent="0.25">
      <c r="A56" s="18"/>
      <c r="B56" s="19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s="14" customFormat="1" ht="12.75" x14ac:dyDescent="0.25">
      <c r="A57" s="18"/>
      <c r="B57" s="19"/>
      <c r="I57" s="17"/>
      <c r="J57" s="17"/>
      <c r="K57" s="17"/>
      <c r="L57" s="17"/>
      <c r="P57" s="15"/>
    </row>
    <row r="58" spans="1:16" s="14" customFormat="1" ht="12.75" x14ac:dyDescent="0.25">
      <c r="A58" s="18"/>
      <c r="B58" s="19"/>
      <c r="I58" s="17"/>
      <c r="J58" s="17"/>
      <c r="K58" s="17"/>
      <c r="L58" s="17"/>
      <c r="P58" s="15"/>
    </row>
    <row r="59" spans="1:16" s="14" customFormat="1" ht="12.75" x14ac:dyDescent="0.25">
      <c r="A59" s="18"/>
      <c r="B59" s="19"/>
      <c r="I59" s="17"/>
      <c r="J59" s="17"/>
      <c r="K59" s="17"/>
      <c r="L59" s="17"/>
      <c r="P59" s="15"/>
    </row>
    <row r="60" spans="1:16" s="14" customFormat="1" ht="12.75" x14ac:dyDescent="0.25">
      <c r="A60" s="18"/>
      <c r="B60" s="19"/>
      <c r="I60" s="17"/>
      <c r="J60" s="17"/>
      <c r="K60" s="17"/>
      <c r="L60" s="17"/>
      <c r="P60" s="15"/>
    </row>
    <row r="61" spans="1:16" s="14" customFormat="1" ht="12.75" x14ac:dyDescent="0.25">
      <c r="A61" s="18"/>
      <c r="B61" s="19"/>
      <c r="I61" s="17"/>
      <c r="J61" s="17"/>
      <c r="K61" s="17"/>
      <c r="L61" s="17"/>
      <c r="P61" s="15"/>
    </row>
    <row r="62" spans="1:16" s="14" customFormat="1" ht="12.75" x14ac:dyDescent="0.25">
      <c r="A62" s="18"/>
      <c r="B62" s="19"/>
      <c r="I62" s="17"/>
      <c r="J62" s="17"/>
      <c r="K62" s="17"/>
      <c r="L62" s="17"/>
      <c r="P62" s="15"/>
    </row>
    <row r="63" spans="1:16" s="14" customFormat="1" ht="12.75" x14ac:dyDescent="0.25">
      <c r="A63" s="18"/>
      <c r="B63" s="19"/>
      <c r="I63" s="17"/>
      <c r="J63" s="17"/>
      <c r="K63" s="17"/>
      <c r="L63" s="17"/>
      <c r="P63" s="15"/>
    </row>
    <row r="64" spans="1:16" s="14" customFormat="1" ht="12.75" x14ac:dyDescent="0.25">
      <c r="A64" s="18"/>
      <c r="B64" s="19"/>
      <c r="I64" s="17"/>
      <c r="J64" s="17"/>
      <c r="K64" s="17"/>
      <c r="L64" s="17"/>
      <c r="P64" s="15"/>
    </row>
    <row r="65" spans="1:16" s="14" customFormat="1" ht="12.75" x14ac:dyDescent="0.25">
      <c r="A65" s="18"/>
      <c r="B65" s="19"/>
      <c r="I65" s="17"/>
      <c r="J65" s="17"/>
      <c r="K65" s="17"/>
      <c r="L65" s="17"/>
      <c r="P65" s="15"/>
    </row>
    <row r="66" spans="1:16" s="14" customFormat="1" ht="12.75" x14ac:dyDescent="0.25">
      <c r="A66" s="18"/>
      <c r="B66" s="19"/>
      <c r="I66" s="17"/>
      <c r="J66" s="17"/>
      <c r="K66" s="17"/>
      <c r="L66" s="17"/>
      <c r="P66" s="15"/>
    </row>
    <row r="67" spans="1:16" s="14" customFormat="1" ht="12.75" x14ac:dyDescent="0.25">
      <c r="A67" s="18"/>
      <c r="B67" s="19"/>
      <c r="I67" s="17"/>
      <c r="J67" s="17"/>
      <c r="K67" s="17"/>
      <c r="L67" s="17"/>
      <c r="P67" s="15"/>
    </row>
    <row r="68" spans="1:16" s="14" customFormat="1" ht="12.75" x14ac:dyDescent="0.25">
      <c r="A68" s="18"/>
      <c r="B68" s="19"/>
      <c r="I68" s="17"/>
      <c r="J68" s="17"/>
      <c r="K68" s="17"/>
      <c r="L68" s="17"/>
      <c r="P68" s="15"/>
    </row>
    <row r="69" spans="1:16" s="14" customFormat="1" ht="12.75" x14ac:dyDescent="0.25">
      <c r="A69" s="18"/>
      <c r="B69" s="19"/>
      <c r="I69" s="17"/>
      <c r="J69" s="17"/>
      <c r="K69" s="17"/>
      <c r="L69" s="17"/>
      <c r="P69" s="15"/>
    </row>
    <row r="70" spans="1:16" s="14" customFormat="1" ht="12.75" x14ac:dyDescent="0.25">
      <c r="A70" s="18"/>
      <c r="B70" s="19"/>
      <c r="I70" s="17"/>
      <c r="J70" s="17"/>
      <c r="K70" s="17"/>
      <c r="L70" s="17"/>
      <c r="P70" s="15"/>
    </row>
    <row r="71" spans="1:16" s="14" customFormat="1" ht="12.75" x14ac:dyDescent="0.25">
      <c r="A71" s="18"/>
      <c r="B71" s="19"/>
      <c r="I71" s="17"/>
      <c r="J71" s="17"/>
      <c r="K71" s="17"/>
      <c r="L71" s="17"/>
      <c r="P71" s="15"/>
    </row>
    <row r="72" spans="1:16" s="14" customFormat="1" ht="12.75" x14ac:dyDescent="0.25">
      <c r="A72" s="18"/>
      <c r="B72" s="19"/>
      <c r="I72" s="17"/>
      <c r="J72" s="17"/>
      <c r="K72" s="17"/>
      <c r="L72" s="17"/>
      <c r="P72" s="15"/>
    </row>
    <row r="73" spans="1:16" s="14" customFormat="1" ht="12.75" x14ac:dyDescent="0.25">
      <c r="A73" s="18"/>
      <c r="B73" s="19"/>
      <c r="I73" s="17"/>
      <c r="J73" s="17"/>
      <c r="K73" s="17"/>
      <c r="L73" s="17"/>
      <c r="P73" s="15"/>
    </row>
    <row r="74" spans="1:16" s="14" customFormat="1" ht="12.75" x14ac:dyDescent="0.25">
      <c r="A74" s="18"/>
      <c r="B74" s="19"/>
      <c r="I74" s="17"/>
      <c r="J74" s="17"/>
      <c r="K74" s="17"/>
      <c r="L74" s="17"/>
      <c r="P74" s="15"/>
    </row>
    <row r="75" spans="1:16" x14ac:dyDescent="0.25">
      <c r="G75" s="14"/>
      <c r="H75" s="14"/>
      <c r="I75" s="17"/>
      <c r="J75" s="17"/>
      <c r="K75" s="17"/>
      <c r="L75" s="17"/>
    </row>
  </sheetData>
  <mergeCells count="17">
    <mergeCell ref="A1:P1"/>
    <mergeCell ref="A2:P2"/>
    <mergeCell ref="A3:P3"/>
    <mergeCell ref="J5:L5"/>
    <mergeCell ref="M5:P5"/>
    <mergeCell ref="A4:P4"/>
    <mergeCell ref="A6:A8"/>
    <mergeCell ref="B6:B8"/>
    <mergeCell ref="C6:D7"/>
    <mergeCell ref="E6:J6"/>
    <mergeCell ref="K6:L7"/>
    <mergeCell ref="M6:N7"/>
    <mergeCell ref="O6:P7"/>
    <mergeCell ref="E7:F7"/>
    <mergeCell ref="G7:H7"/>
    <mergeCell ref="I7:J7"/>
    <mergeCell ref="A50:B50"/>
  </mergeCells>
  <pageMargins left="0.43307086614173229" right="0.35433070866141736" top="0.62992125984251968" bottom="0.51181102362204722" header="0.31496062992125984" footer="0.31496062992125984"/>
  <pageSetup paperSize="9" scale="66" orientation="landscape" r:id="rId1"/>
  <headerFooter>
    <oddFooter>&amp;L163rd Meeting of SLBC Rajasthan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District ACP SUMMERY</vt:lpstr>
      <vt:lpstr>'District ACP SUMMERY'!Print_Area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Shashank  Srivastava</cp:lastModifiedBy>
  <dcterms:created xsi:type="dcterms:W3CDTF">2025-02-21T06:14:37Z</dcterms:created>
  <dcterms:modified xsi:type="dcterms:W3CDTF">2025-11-24T06:34:53Z</dcterms:modified>
</cp:coreProperties>
</file>